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752" activeTab="1"/>
  </bookViews>
  <sheets>
    <sheet name="2008YTD Small Total" sheetId="1" r:id="rId1"/>
    <sheet name="2007 Small Total" sheetId="2" r:id="rId2"/>
    <sheet name="2008YTD Small SO" sheetId="3" r:id="rId3"/>
    <sheet name="2007 Small SO" sheetId="4" r:id="rId4"/>
  </sheets>
  <definedNames>
    <definedName name="_xlnm.Print_Area" localSheetId="3">'2007 Small SO'!$A$1:$P$27</definedName>
    <definedName name="_xlnm.Print_Area" localSheetId="1">'2007 Small Total'!$A$1:$P$27</definedName>
  </definedNames>
  <calcPr fullCalcOnLoad="1"/>
</workbook>
</file>

<file path=xl/sharedStrings.xml><?xml version="1.0" encoding="utf-8"?>
<sst xmlns="http://schemas.openxmlformats.org/spreadsheetml/2006/main" count="116" uniqueCount="26">
  <si>
    <t>Maine Public Service Company</t>
  </si>
  <si>
    <t>Residential and Small Commercial</t>
  </si>
  <si>
    <t>2008YTD Billing Units - All Customers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</si>
  <si>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</si>
  <si>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</si>
  <si>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</si>
  <si>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</si>
  <si>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</si>
  <si>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</si>
  <si>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</si>
  <si>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</si>
  <si>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</si>
  <si>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</si>
  <si>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</si>
  <si>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</si>
  <si>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Total (1)</t>
  </si>
  <si>
    <t>Residential</t>
  </si>
  <si>
    <t>Customers</t>
  </si>
  <si>
    <t>kWh</t>
  </si>
  <si>
    <t>Small Commercial</t>
  </si>
  <si>
    <t>All Lighting</t>
  </si>
  <si>
    <t>Total</t>
  </si>
  <si>
    <t>1/  Customers are average customers.</t>
  </si>
  <si>
    <t>2008YTD Billing Units - Standard Offer Customers</t>
  </si>
  <si>
    <t>2007 Billing Units - All Customers</t>
  </si>
  <si>
    <t>2007 Billing Units - Standard Offer Customers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</si>
</sst>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_(* #,##0_);_(* \(#,##0\);_(* &quot;-&quot;??_);_(@_)"/>
  </numFmts>
  <fonts count="6"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165" fontId="4" fillId="0" borderId="0" xfId="15" applyNumberFormat="1" applyFill="1" applyBorder="1" applyAlignment="1">
      <alignment horizontal="centerContinuous"/>
    </xf>
    <xf numFmtId="165" fontId="4" fillId="0" borderId="0" xfId="15" applyNumberForma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Continuous"/>
    </xf>
    <xf numFmtId="165" fontId="4" fillId="0" borderId="0" xfId="15" applyNumberFormat="1" applyBorder="1" applyAlignment="1">
      <alignment horizontal="right"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165" fontId="5" fillId="0" borderId="4" xfId="15" applyNumberFormat="1" applyFont="1" applyBorder="1" applyAlignment="1">
      <alignment horizontal="centerContinuous"/>
    </xf>
    <xf numFmtId="0" fontId="5" fillId="0" borderId="5" xfId="22" applyFont="1" applyBorder="1" applyAlignment="1">
      <alignment horizontal="centerContinuous"/>
      <protection/>
    </xf>
    <xf numFmtId="0" fontId="5" fillId="0" borderId="6" xfId="0" applyFont="1" applyBorder="1" applyAlignment="1">
      <alignment/>
    </xf>
    <xf numFmtId="165" fontId="4" fillId="0" borderId="0" xfId="15" applyNumberFormat="1" applyBorder="1" applyAlignment="1">
      <alignment/>
    </xf>
    <xf numFmtId="165" fontId="0" fillId="0" borderId="7" xfId="0" applyNumberFormat="1" applyBorder="1" applyAlignment="1">
      <alignment/>
    </xf>
    <xf numFmtId="0" fontId="4" fillId="0" borderId="6" xfId="0" applyFont="1" applyBorder="1" applyAlignment="1">
      <alignment/>
    </xf>
    <xf numFmtId="165" fontId="0" fillId="0" borderId="8" xfId="0" applyNumberFormat="1" applyBorder="1" applyAlignment="1">
      <alignment/>
    </xf>
    <xf numFmtId="165" fontId="4" fillId="0" borderId="7" xfId="15" applyNumberForma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165" fontId="4" fillId="0" borderId="9" xfId="15" applyNumberFormat="1" applyBorder="1" applyAlignment="1">
      <alignment/>
    </xf>
    <xf numFmtId="165" fontId="4" fillId="0" borderId="10" xfId="15" applyNumberForma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165" fontId="4" fillId="0" borderId="12" xfId="15" applyNumberFormat="1" applyBorder="1" applyAlignment="1">
      <alignment/>
    </xf>
    <xf numFmtId="0" fontId="4" fillId="0" borderId="0" xfId="0" applyFont="1" applyBorder="1" applyAlignment="1">
      <alignment/>
    </xf>
    <xf numFmtId="39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1" xfId="0" applyFont="1" applyFill="1" applyBorder="1" applyAlignment="1">
      <alignment wrapText="1"/>
    </xf>
    <xf numFmtId="4" fontId="0" fillId="0" borderId="1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165" fontId="4" fillId="0" borderId="0" xfId="15" applyNumberFormat="1" applyFill="1" applyBorder="1" applyAlignment="1">
      <alignment/>
    </xf>
    <xf numFmtId="165" fontId="0" fillId="0" borderId="0" xfId="15" applyNumberFormat="1" applyFont="1" applyFill="1" applyBorder="1" applyAlignment="1">
      <alignment/>
    </xf>
    <xf numFmtId="0" fontId="4" fillId="0" borderId="0" xfId="21" applyFont="1" applyFill="1" applyBorder="1" applyAlignment="1">
      <alignment horizontal="centerContinuous"/>
      <protection/>
    </xf>
    <xf numFmtId="0" fontId="0" fillId="0" borderId="0" xfId="21" applyFill="1" applyBorder="1" applyAlignment="1">
      <alignment horizontal="centerContinuous"/>
      <protection/>
    </xf>
    <xf numFmtId="0" fontId="0" fillId="0" borderId="0" xfId="21" applyBorder="1" applyAlignment="1">
      <alignment horizontal="centerContinuous"/>
      <protection/>
    </xf>
    <xf numFmtId="0" fontId="0" fillId="0" borderId="0" xfId="21" applyBorder="1">
      <alignment/>
      <protection/>
    </xf>
    <xf numFmtId="0" fontId="4" fillId="0" borderId="0" xfId="21" applyFont="1" applyBorder="1" applyAlignment="1">
      <alignment horizontal="centerContinuous"/>
      <protection/>
    </xf>
    <xf numFmtId="0" fontId="4" fillId="0" borderId="2" xfId="21" applyFont="1" applyBorder="1">
      <alignment/>
      <protection/>
    </xf>
    <xf numFmtId="0" fontId="0" fillId="0" borderId="3" xfId="21" applyBorder="1">
      <alignment/>
      <protection/>
    </xf>
    <xf numFmtId="0" fontId="5" fillId="0" borderId="6" xfId="21" applyFont="1" applyBorder="1">
      <alignment/>
      <protection/>
    </xf>
    <xf numFmtId="165" fontId="0" fillId="0" borderId="7" xfId="21" applyNumberFormat="1" applyBorder="1">
      <alignment/>
      <protection/>
    </xf>
    <xf numFmtId="0" fontId="4" fillId="0" borderId="6" xfId="21" applyFont="1" applyBorder="1">
      <alignment/>
      <protection/>
    </xf>
    <xf numFmtId="0" fontId="4" fillId="0" borderId="9" xfId="21" applyFont="1" applyBorder="1">
      <alignment/>
      <protection/>
    </xf>
    <xf numFmtId="0" fontId="0" fillId="0" borderId="9" xfId="21" applyBorder="1">
      <alignment/>
      <protection/>
    </xf>
    <xf numFmtId="0" fontId="5" fillId="0" borderId="11" xfId="21" applyFont="1" applyBorder="1">
      <alignment/>
      <protection/>
    </xf>
    <xf numFmtId="0" fontId="0" fillId="0" borderId="12" xfId="21" applyBorder="1">
      <alignment/>
      <protection/>
    </xf>
    <xf numFmtId="165" fontId="0" fillId="0" borderId="8" xfId="21" applyNumberFormat="1" applyBorder="1">
      <alignment/>
      <protection/>
    </xf>
    <xf numFmtId="0" fontId="4" fillId="0" borderId="0" xfId="21" applyFont="1" applyBorder="1">
      <alignment/>
      <protection/>
    </xf>
    <xf numFmtId="39" fontId="0" fillId="0" borderId="0" xfId="21" applyNumberFormat="1" applyBorder="1">
      <alignment/>
      <protection/>
    </xf>
    <xf numFmtId="0" fontId="4" fillId="0" borderId="0" xfId="23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8YTD_BD_ahm" xfId="21"/>
    <cellStyle name="Normal_AllinCoreRecalculated2" xfId="22"/>
    <cellStyle name="Normal_mps_all_2007bd_both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workbookViewId="0" topLeftCell="A1">
      <selection activeCell="A1" sqref="A1"/>
    </sheetView>
  </sheetViews>
  <sheetFormatPr defaultColWidth="9.140625" defaultRowHeight="12.75"/>
  <cols>
    <col min="1" max="1" width="17.421875" style="29" customWidth="1"/>
    <col min="2" max="2" width="12.7109375" style="9" customWidth="1"/>
    <col min="3" max="3" width="13.8515625" style="17" customWidth="1"/>
    <col min="4" max="14" width="12.28125" style="17" customWidth="1"/>
    <col min="15" max="15" width="13.8515625" style="9" customWidth="1"/>
    <col min="16" max="16384" width="9.140625" style="9" customWidth="1"/>
  </cols>
  <sheetData>
    <row r="1" spans="1:15" ht="12.75">
      <c r="A1" s="4" t="s">
        <v>0</v>
      </c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8"/>
    </row>
    <row r="2" spans="1:15" ht="12.75">
      <c r="A2" s="10" t="s">
        <v>1</v>
      </c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15" ht="12.75">
      <c r="A3" s="10" t="s">
        <v>2</v>
      </c>
      <c r="B3" s="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0"/>
      <c r="B4" s="8"/>
      <c r="C4" s="1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1:15" ht="12.75">
      <c r="A5" s="10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</row>
    <row r="6" spans="1:15" ht="12.75">
      <c r="A6" s="12"/>
      <c r="B6" s="13"/>
      <c r="C6" s="14" t="s">
        <v>3</v>
      </c>
      <c r="D6" s="14" t="s">
        <v>4</v>
      </c>
      <c r="E6" s="14" t="s">
        <v>5</v>
      </c>
      <c r="F6" s="14" t="s">
        <v>6</v>
      </c>
      <c r="G6" s="14" t="s">
        <v>7</v>
      </c>
      <c r="H6" s="14" t="s">
        <v>8</v>
      </c>
      <c r="I6" s="14" t="s">
        <v>9</v>
      </c>
      <c r="J6" s="14" t="s">
        <v>10</v>
      </c>
      <c r="K6" s="14" t="s">
        <v>11</v>
      </c>
      <c r="L6" s="14" t="s">
        <v>12</v>
      </c>
      <c r="M6" s="14" t="s">
        <v>13</v>
      </c>
      <c r="N6" s="14" t="s">
        <v>14</v>
      </c>
      <c r="O6" s="15" t="s">
        <v>15</v>
      </c>
    </row>
    <row r="7" spans="1:15" ht="12.75">
      <c r="A7" s="16" t="s">
        <v>16</v>
      </c>
      <c r="B7" s="9" t="s">
        <v>17</v>
      </c>
      <c r="C7" s="17">
        <v>30334</v>
      </c>
      <c r="D7" s="17">
        <v>30317</v>
      </c>
      <c r="E7" s="17">
        <v>30303</v>
      </c>
      <c r="F7" s="17">
        <v>30301</v>
      </c>
      <c r="G7" s="17">
        <v>30309</v>
      </c>
      <c r="H7" s="17">
        <v>30245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8">
        <f>AVERAGE(C7:H7)</f>
        <v>30301.5</v>
      </c>
    </row>
    <row r="8" spans="1:15" ht="12.75">
      <c r="A8" s="16"/>
      <c r="O8" s="18"/>
    </row>
    <row r="9" spans="1:15" ht="12.75">
      <c r="A9" s="19"/>
      <c r="B9" s="9" t="s">
        <v>18</v>
      </c>
      <c r="C9" s="17">
        <v>18816737</v>
      </c>
      <c r="D9" s="17">
        <v>17475828</v>
      </c>
      <c r="E9" s="17">
        <v>15129398</v>
      </c>
      <c r="F9" s="17">
        <v>15157818</v>
      </c>
      <c r="G9" s="17">
        <v>13367706</v>
      </c>
      <c r="H9" s="17">
        <v>12686451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20">
        <f>SUM(C9:H9)</f>
        <v>92633938</v>
      </c>
    </row>
    <row r="10" spans="1:15" ht="12.75">
      <c r="A10" s="19"/>
      <c r="O10" s="18"/>
    </row>
    <row r="11" spans="1:15" ht="12.75">
      <c r="A11" s="19"/>
      <c r="O11" s="18"/>
    </row>
    <row r="12" spans="1:15" ht="12.75">
      <c r="A12" s="16" t="s">
        <v>19</v>
      </c>
      <c r="B12" s="9" t="s">
        <v>17</v>
      </c>
      <c r="C12" s="17">
        <v>5656</v>
      </c>
      <c r="D12" s="17">
        <v>5648</v>
      </c>
      <c r="E12" s="17">
        <v>5646</v>
      </c>
      <c r="F12" s="17">
        <v>5641</v>
      </c>
      <c r="G12" s="17">
        <v>5655</v>
      </c>
      <c r="H12" s="17">
        <v>5672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8">
        <f>AVERAGE(C12:H12)</f>
        <v>5653</v>
      </c>
    </row>
    <row r="13" spans="1:15" ht="12.75">
      <c r="A13" s="16"/>
      <c r="O13" s="21"/>
    </row>
    <row r="14" spans="1:15" ht="12.75">
      <c r="A14" s="19"/>
      <c r="B14" s="9" t="s">
        <v>18</v>
      </c>
      <c r="C14" s="17">
        <v>9221442</v>
      </c>
      <c r="D14" s="17">
        <v>8834727</v>
      </c>
      <c r="E14" s="17">
        <v>7873273</v>
      </c>
      <c r="F14" s="17">
        <v>7685398</v>
      </c>
      <c r="G14" s="17">
        <v>6925325</v>
      </c>
      <c r="H14" s="17">
        <v>6798289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20">
        <f>SUM(C14:H14)</f>
        <v>47338454</v>
      </c>
    </row>
    <row r="15" spans="1:15" ht="12.75">
      <c r="A15" s="19"/>
      <c r="O15" s="18"/>
    </row>
    <row r="16" spans="1:15" ht="12.75">
      <c r="A16" s="19"/>
      <c r="O16" s="18"/>
    </row>
    <row r="17" spans="1:15" ht="12.75">
      <c r="A17" s="16" t="s">
        <v>20</v>
      </c>
      <c r="B17" s="9" t="s">
        <v>17</v>
      </c>
      <c r="C17" s="36">
        <v>1152</v>
      </c>
      <c r="D17" s="37">
        <v>1150</v>
      </c>
      <c r="E17" s="37">
        <v>1148</v>
      </c>
      <c r="F17" s="37">
        <v>1148</v>
      </c>
      <c r="G17" s="37">
        <v>1145</v>
      </c>
      <c r="H17" s="37">
        <v>1142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8">
        <f>AVERAGE(C17:H17)</f>
        <v>1147.5</v>
      </c>
    </row>
    <row r="18" spans="1:15" ht="12.75">
      <c r="A18" s="19"/>
      <c r="O18" s="21"/>
    </row>
    <row r="19" spans="1:15" ht="12.75">
      <c r="A19" s="19"/>
      <c r="B19" s="9" t="s">
        <v>18</v>
      </c>
      <c r="C19" s="17">
        <v>271393</v>
      </c>
      <c r="D19" s="17">
        <v>271672</v>
      </c>
      <c r="E19" s="17">
        <v>270909</v>
      </c>
      <c r="F19" s="17">
        <v>270069</v>
      </c>
      <c r="G19" s="17">
        <v>269908</v>
      </c>
      <c r="H19" s="17">
        <v>270274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20">
        <f>SUM(C19:H19)</f>
        <v>1624225</v>
      </c>
    </row>
    <row r="20" spans="1:15" ht="13.5" thickBot="1">
      <c r="A20" s="22"/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5"/>
    </row>
    <row r="21" spans="1:15" ht="13.5" thickTop="1">
      <c r="A21" s="16" t="s">
        <v>21</v>
      </c>
      <c r="B21" s="9" t="s">
        <v>17</v>
      </c>
      <c r="C21" s="17">
        <f aca="true" t="shared" si="0" ref="C21:H21">C7+C12+C17</f>
        <v>37142</v>
      </c>
      <c r="D21" s="17">
        <f t="shared" si="0"/>
        <v>37115</v>
      </c>
      <c r="E21" s="17">
        <f t="shared" si="0"/>
        <v>37097</v>
      </c>
      <c r="F21" s="17">
        <f t="shared" si="0"/>
        <v>37090</v>
      </c>
      <c r="G21" s="17">
        <f t="shared" si="0"/>
        <v>37109</v>
      </c>
      <c r="H21" s="17">
        <f t="shared" si="0"/>
        <v>37059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8">
        <f>AVERAGE(C21:H21)</f>
        <v>37102</v>
      </c>
    </row>
    <row r="22" spans="1:15" ht="12.75">
      <c r="A22" s="16"/>
      <c r="O22" s="21"/>
    </row>
    <row r="23" spans="1:15" ht="12.75">
      <c r="A23" s="26"/>
      <c r="B23" s="27" t="s">
        <v>18</v>
      </c>
      <c r="C23" s="28">
        <f aca="true" t="shared" si="1" ref="C23:H23">C9+C14+C19</f>
        <v>28309572</v>
      </c>
      <c r="D23" s="28">
        <f t="shared" si="1"/>
        <v>26582227</v>
      </c>
      <c r="E23" s="28">
        <f t="shared" si="1"/>
        <v>23273580</v>
      </c>
      <c r="F23" s="28">
        <f t="shared" si="1"/>
        <v>23113285</v>
      </c>
      <c r="G23" s="28">
        <f t="shared" si="1"/>
        <v>20562939</v>
      </c>
      <c r="H23" s="28">
        <f t="shared" si="1"/>
        <v>19755014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0">
        <f>SUM(C23:H23)</f>
        <v>141596617</v>
      </c>
    </row>
    <row r="25" ht="12.75">
      <c r="O25" s="30"/>
    </row>
    <row r="27" ht="12.75">
      <c r="A27" s="29" t="s">
        <v>22</v>
      </c>
    </row>
  </sheetData>
  <printOptions/>
  <pageMargins left="0.75" right="0.75" top="1" bottom="1" header="0.5" footer="0.5"/>
  <pageSetup fitToHeight="1" fitToWidth="1"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workbookViewId="0" topLeftCell="A1">
      <selection activeCell="B31" sqref="B31"/>
    </sheetView>
  </sheetViews>
  <sheetFormatPr defaultColWidth="9.140625" defaultRowHeight="12.75"/>
  <cols>
    <col min="1" max="1" width="17.421875" style="53" customWidth="1"/>
    <col min="2" max="2" width="12.7109375" style="41" customWidth="1"/>
    <col min="3" max="3" width="13.8515625" style="17" customWidth="1"/>
    <col min="4" max="14" width="12.28125" style="17" customWidth="1"/>
    <col min="15" max="15" width="13.8515625" style="41" customWidth="1"/>
    <col min="16" max="16384" width="9.140625" style="41" customWidth="1"/>
  </cols>
  <sheetData>
    <row r="1" spans="1:15" ht="12.75">
      <c r="A1" s="38" t="s">
        <v>0</v>
      </c>
      <c r="B1" s="39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40"/>
    </row>
    <row r="2" spans="1:15" ht="12.75">
      <c r="A2" s="42" t="s">
        <v>1</v>
      </c>
      <c r="B2" s="40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40"/>
    </row>
    <row r="3" spans="1:15" ht="12.75">
      <c r="A3" s="42" t="s">
        <v>24</v>
      </c>
      <c r="B3" s="40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40"/>
    </row>
    <row r="4" spans="1:15" ht="12.75">
      <c r="A4" s="42"/>
      <c r="B4" s="40"/>
      <c r="C4" s="1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40"/>
    </row>
    <row r="5" spans="1:15" ht="12.75">
      <c r="A5" s="42"/>
      <c r="B5" s="4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0"/>
    </row>
    <row r="6" spans="1:15" ht="12.75">
      <c r="A6" s="43"/>
      <c r="B6" s="44"/>
      <c r="C6" s="14" t="s">
        <v>3</v>
      </c>
      <c r="D6" s="14" t="s">
        <v>4</v>
      </c>
      <c r="E6" s="14" t="s">
        <v>5</v>
      </c>
      <c r="F6" s="14" t="s">
        <v>6</v>
      </c>
      <c r="G6" s="14" t="s">
        <v>7</v>
      </c>
      <c r="H6" s="14" t="s">
        <v>8</v>
      </c>
      <c r="I6" s="14" t="s">
        <v>9</v>
      </c>
      <c r="J6" s="14" t="s">
        <v>10</v>
      </c>
      <c r="K6" s="14" t="s">
        <v>11</v>
      </c>
      <c r="L6" s="14" t="s">
        <v>12</v>
      </c>
      <c r="M6" s="14" t="s">
        <v>13</v>
      </c>
      <c r="N6" s="14" t="s">
        <v>14</v>
      </c>
      <c r="O6" s="15" t="s">
        <v>15</v>
      </c>
    </row>
    <row r="7" spans="1:15" ht="12.75">
      <c r="A7" s="45" t="s">
        <v>16</v>
      </c>
      <c r="B7" s="41" t="s">
        <v>17</v>
      </c>
      <c r="C7" s="17">
        <v>30225</v>
      </c>
      <c r="D7" s="17">
        <v>30212</v>
      </c>
      <c r="E7" s="17">
        <v>30200</v>
      </c>
      <c r="F7" s="17">
        <v>30201</v>
      </c>
      <c r="G7" s="17">
        <v>30231</v>
      </c>
      <c r="H7" s="17">
        <v>30195</v>
      </c>
      <c r="I7" s="17">
        <v>30202</v>
      </c>
      <c r="J7" s="17">
        <v>30236</v>
      </c>
      <c r="K7" s="17">
        <v>30298</v>
      </c>
      <c r="L7" s="17">
        <v>30324</v>
      </c>
      <c r="M7" s="17">
        <v>30315</v>
      </c>
      <c r="N7" s="17">
        <v>30336</v>
      </c>
      <c r="O7" s="46">
        <f>AVERAGE(C7:N7)</f>
        <v>30247.916666666668</v>
      </c>
    </row>
    <row r="8" spans="1:15" ht="12.75">
      <c r="A8" s="45"/>
      <c r="O8" s="21"/>
    </row>
    <row r="9" spans="1:15" ht="12.75">
      <c r="A9" s="47"/>
      <c r="B9" s="41" t="s">
        <v>18</v>
      </c>
      <c r="C9" s="17">
        <v>17975626</v>
      </c>
      <c r="D9" s="17">
        <v>17691198</v>
      </c>
      <c r="E9" s="17">
        <v>16329849</v>
      </c>
      <c r="F9" s="17">
        <v>15116158</v>
      </c>
      <c r="G9" s="17">
        <v>13628786</v>
      </c>
      <c r="H9" s="17">
        <v>13381081</v>
      </c>
      <c r="I9" s="17">
        <v>12957721</v>
      </c>
      <c r="J9" s="17">
        <v>14601550</v>
      </c>
      <c r="K9" s="17">
        <v>13955334</v>
      </c>
      <c r="L9" s="17">
        <v>12705495</v>
      </c>
      <c r="M9" s="17">
        <v>14364784</v>
      </c>
      <c r="N9" s="17">
        <v>17156935</v>
      </c>
      <c r="O9" s="46">
        <f>SUM(C9:N9)</f>
        <v>179864517</v>
      </c>
    </row>
    <row r="10" spans="1:15" ht="12.75">
      <c r="A10" s="47"/>
      <c r="O10" s="46"/>
    </row>
    <row r="11" spans="1:15" ht="12.75">
      <c r="A11" s="47"/>
      <c r="O11" s="46"/>
    </row>
    <row r="12" spans="1:15" ht="12.75">
      <c r="A12" s="45" t="s">
        <v>19</v>
      </c>
      <c r="B12" s="41" t="s">
        <v>17</v>
      </c>
      <c r="C12" s="17">
        <v>5680</v>
      </c>
      <c r="D12" s="17">
        <v>5661</v>
      </c>
      <c r="E12" s="17">
        <v>5665</v>
      </c>
      <c r="F12" s="17">
        <v>5663</v>
      </c>
      <c r="G12" s="17">
        <v>5695</v>
      </c>
      <c r="H12" s="17">
        <v>5712</v>
      </c>
      <c r="I12" s="17">
        <v>5711</v>
      </c>
      <c r="J12" s="17">
        <v>5714</v>
      </c>
      <c r="K12" s="17">
        <v>5719</v>
      </c>
      <c r="L12" s="17">
        <v>5721</v>
      </c>
      <c r="M12" s="17">
        <v>5676</v>
      </c>
      <c r="N12" s="17">
        <v>5661</v>
      </c>
      <c r="O12" s="46">
        <f>AVERAGE(C12:N12)</f>
        <v>5689.833333333333</v>
      </c>
    </row>
    <row r="13" spans="1:15" ht="12.75">
      <c r="A13" s="45"/>
      <c r="O13" s="21"/>
    </row>
    <row r="14" spans="1:15" ht="12.75">
      <c r="A14" s="47"/>
      <c r="B14" s="41" t="s">
        <v>18</v>
      </c>
      <c r="C14" s="17">
        <v>9149793</v>
      </c>
      <c r="D14" s="17">
        <v>8961087</v>
      </c>
      <c r="E14" s="17">
        <v>8444451</v>
      </c>
      <c r="F14" s="17">
        <v>7635402</v>
      </c>
      <c r="G14" s="17">
        <v>7091803</v>
      </c>
      <c r="H14" s="17">
        <v>7014382</v>
      </c>
      <c r="I14" s="17">
        <v>6925943</v>
      </c>
      <c r="J14" s="17">
        <v>7400243</v>
      </c>
      <c r="K14" s="17">
        <v>6625651</v>
      </c>
      <c r="L14" s="17">
        <v>7299608</v>
      </c>
      <c r="M14" s="17">
        <v>8074734</v>
      </c>
      <c r="N14" s="17">
        <v>9222951</v>
      </c>
      <c r="O14" s="46">
        <f>SUM(C14:N14)</f>
        <v>93846048</v>
      </c>
    </row>
    <row r="15" spans="1:15" ht="12.75">
      <c r="A15" s="47"/>
      <c r="O15" s="46"/>
    </row>
    <row r="16" spans="1:15" ht="12.75">
      <c r="A16" s="47"/>
      <c r="O16" s="46"/>
    </row>
    <row r="17" spans="1:15" ht="12.75">
      <c r="A17" s="45" t="s">
        <v>20</v>
      </c>
      <c r="B17" s="41" t="s">
        <v>17</v>
      </c>
      <c r="C17" s="36">
        <v>1132</v>
      </c>
      <c r="D17" s="37">
        <v>1135</v>
      </c>
      <c r="E17" s="37">
        <v>1136</v>
      </c>
      <c r="F17" s="37">
        <v>1136</v>
      </c>
      <c r="G17" s="37">
        <v>1136</v>
      </c>
      <c r="H17" s="37">
        <v>1136</v>
      </c>
      <c r="I17" s="17">
        <v>1136</v>
      </c>
      <c r="J17" s="17">
        <v>1136</v>
      </c>
      <c r="K17" s="17">
        <v>1142</v>
      </c>
      <c r="L17" s="17">
        <v>1145</v>
      </c>
      <c r="M17" s="17">
        <v>1150</v>
      </c>
      <c r="N17" s="17">
        <v>1151</v>
      </c>
      <c r="O17" s="46">
        <f>AVERAGE(C17:N17)</f>
        <v>1139.25</v>
      </c>
    </row>
    <row r="18" spans="1:15" ht="12.75">
      <c r="A18" s="47"/>
      <c r="O18" s="21"/>
    </row>
    <row r="19" spans="1:15" ht="12.75">
      <c r="A19" s="47"/>
      <c r="B19" s="41" t="s">
        <v>18</v>
      </c>
      <c r="C19" s="17">
        <v>270859</v>
      </c>
      <c r="D19" s="17">
        <v>269663</v>
      </c>
      <c r="E19" s="17">
        <v>270228</v>
      </c>
      <c r="F19" s="17">
        <v>269861</v>
      </c>
      <c r="G19" s="17">
        <v>270026</v>
      </c>
      <c r="H19" s="17">
        <v>270859</v>
      </c>
      <c r="I19" s="17">
        <v>271069</v>
      </c>
      <c r="J19" s="17">
        <v>271238</v>
      </c>
      <c r="K19" s="17">
        <v>270053</v>
      </c>
      <c r="L19" s="17">
        <v>270487</v>
      </c>
      <c r="M19" s="17">
        <v>269997</v>
      </c>
      <c r="N19" s="17">
        <v>271540</v>
      </c>
      <c r="O19" s="46">
        <f>SUM(C19:N19)</f>
        <v>3245880</v>
      </c>
    </row>
    <row r="20" spans="1:15" ht="13.5" thickBot="1">
      <c r="A20" s="48"/>
      <c r="B20" s="49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5"/>
    </row>
    <row r="21" spans="1:15" ht="13.5" thickTop="1">
      <c r="A21" s="45" t="s">
        <v>21</v>
      </c>
      <c r="B21" s="41" t="s">
        <v>17</v>
      </c>
      <c r="C21" s="17">
        <f aca="true" t="shared" si="0" ref="C21:N21">C7+C12+C17</f>
        <v>37037</v>
      </c>
      <c r="D21" s="17">
        <f t="shared" si="0"/>
        <v>37008</v>
      </c>
      <c r="E21" s="17">
        <f t="shared" si="0"/>
        <v>37001</v>
      </c>
      <c r="F21" s="17">
        <f t="shared" si="0"/>
        <v>37000</v>
      </c>
      <c r="G21" s="17">
        <f t="shared" si="0"/>
        <v>37062</v>
      </c>
      <c r="H21" s="17">
        <f t="shared" si="0"/>
        <v>37043</v>
      </c>
      <c r="I21" s="17">
        <f t="shared" si="0"/>
        <v>37049</v>
      </c>
      <c r="J21" s="17">
        <f t="shared" si="0"/>
        <v>37086</v>
      </c>
      <c r="K21" s="17">
        <f t="shared" si="0"/>
        <v>37159</v>
      </c>
      <c r="L21" s="17">
        <f t="shared" si="0"/>
        <v>37190</v>
      </c>
      <c r="M21" s="17">
        <f t="shared" si="0"/>
        <v>37141</v>
      </c>
      <c r="N21" s="17">
        <f t="shared" si="0"/>
        <v>37148</v>
      </c>
      <c r="O21" s="46">
        <f>AVERAGE(C21:N21)</f>
        <v>37077</v>
      </c>
    </row>
    <row r="22" spans="1:15" ht="12.75">
      <c r="A22" s="45"/>
      <c r="O22" s="21"/>
    </row>
    <row r="23" spans="1:15" ht="12.75">
      <c r="A23" s="50"/>
      <c r="B23" s="51" t="s">
        <v>18</v>
      </c>
      <c r="C23" s="28">
        <f aca="true" t="shared" si="1" ref="C23:N23">C9+C14+C19</f>
        <v>27396278</v>
      </c>
      <c r="D23" s="28">
        <f t="shared" si="1"/>
        <v>26921948</v>
      </c>
      <c r="E23" s="28">
        <f t="shared" si="1"/>
        <v>25044528</v>
      </c>
      <c r="F23" s="28">
        <f t="shared" si="1"/>
        <v>23021421</v>
      </c>
      <c r="G23" s="28">
        <f t="shared" si="1"/>
        <v>20990615</v>
      </c>
      <c r="H23" s="28">
        <f t="shared" si="1"/>
        <v>20666322</v>
      </c>
      <c r="I23" s="28">
        <f t="shared" si="1"/>
        <v>20154733</v>
      </c>
      <c r="J23" s="28">
        <f t="shared" si="1"/>
        <v>22273031</v>
      </c>
      <c r="K23" s="28">
        <f t="shared" si="1"/>
        <v>20851038</v>
      </c>
      <c r="L23" s="28">
        <f t="shared" si="1"/>
        <v>20275590</v>
      </c>
      <c r="M23" s="28">
        <f t="shared" si="1"/>
        <v>22709515</v>
      </c>
      <c r="N23" s="28">
        <f t="shared" si="1"/>
        <v>26651426</v>
      </c>
      <c r="O23" s="52">
        <f>SUM(C23:N23)</f>
        <v>276956445</v>
      </c>
    </row>
    <row r="25" ht="12.75">
      <c r="O25" s="54"/>
    </row>
    <row r="27" ht="12.75">
      <c r="A27" s="53" t="s">
        <v>22</v>
      </c>
    </row>
  </sheetData>
  <printOptions/>
  <pageMargins left="0.75" right="0.75" top="1" bottom="1" header="0.5" footer="0.5"/>
  <pageSetup fitToHeight="1" fitToWidth="1" horizontalDpi="600" verticalDpi="600" orientation="landscape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4"/>
  <sheetViews>
    <sheetView workbookViewId="0" topLeftCell="A1">
      <selection activeCell="A4" sqref="A4"/>
    </sheetView>
  </sheetViews>
  <sheetFormatPr defaultColWidth="9.140625" defaultRowHeight="12.75"/>
  <cols>
    <col min="1" max="1" width="17.421875" style="29" customWidth="1"/>
    <col min="2" max="2" width="12.7109375" style="9" customWidth="1"/>
    <col min="3" max="3" width="13.8515625" style="17" customWidth="1"/>
    <col min="4" max="14" width="12.28125" style="17" customWidth="1"/>
    <col min="15" max="15" width="13.8515625" style="9" customWidth="1"/>
    <col min="16" max="16384" width="9.140625" style="9" customWidth="1"/>
  </cols>
  <sheetData>
    <row r="1" spans="1:15" ht="12.75">
      <c r="A1" s="4" t="s">
        <v>0</v>
      </c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8"/>
    </row>
    <row r="2" spans="1:15" ht="12.75">
      <c r="A2" s="10" t="s">
        <v>1</v>
      </c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15" ht="12.75">
      <c r="A3" s="10" t="s">
        <v>23</v>
      </c>
      <c r="B3" s="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0"/>
      <c r="B4" s="8"/>
      <c r="C4" s="1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1:15" ht="12.75">
      <c r="A5" s="10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</row>
    <row r="6" spans="1:15" ht="12.75">
      <c r="A6" s="12"/>
      <c r="B6" s="13"/>
      <c r="C6" s="14" t="s">
        <v>3</v>
      </c>
      <c r="D6" s="14" t="s">
        <v>4</v>
      </c>
      <c r="E6" s="14" t="s">
        <v>5</v>
      </c>
      <c r="F6" s="14" t="s">
        <v>6</v>
      </c>
      <c r="G6" s="14" t="s">
        <v>7</v>
      </c>
      <c r="H6" s="14" t="s">
        <v>8</v>
      </c>
      <c r="I6" s="14" t="s">
        <v>9</v>
      </c>
      <c r="J6" s="14" t="s">
        <v>10</v>
      </c>
      <c r="K6" s="14" t="s">
        <v>11</v>
      </c>
      <c r="L6" s="14" t="s">
        <v>12</v>
      </c>
      <c r="M6" s="14" t="s">
        <v>13</v>
      </c>
      <c r="N6" s="14" t="s">
        <v>14</v>
      </c>
      <c r="O6" s="15" t="s">
        <v>15</v>
      </c>
    </row>
    <row r="7" spans="1:15" ht="12.75">
      <c r="A7" s="16" t="s">
        <v>16</v>
      </c>
      <c r="B7" s="9" t="s">
        <v>17</v>
      </c>
      <c r="C7" s="17">
        <v>30289</v>
      </c>
      <c r="D7" s="17">
        <v>30272</v>
      </c>
      <c r="E7" s="17">
        <v>30258</v>
      </c>
      <c r="F7" s="17">
        <v>30256</v>
      </c>
      <c r="G7" s="17">
        <v>30264</v>
      </c>
      <c r="H7" s="17">
        <v>30200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8">
        <f>AVERAGE(C7:H7)</f>
        <v>30256.5</v>
      </c>
    </row>
    <row r="8" spans="1:15" ht="12.75">
      <c r="A8" s="16"/>
      <c r="O8" s="18"/>
    </row>
    <row r="9" spans="1:15" ht="12.75">
      <c r="A9" s="19"/>
      <c r="B9" s="9" t="s">
        <v>18</v>
      </c>
      <c r="C9" s="17">
        <v>18794547</v>
      </c>
      <c r="D9" s="17">
        <v>17452099</v>
      </c>
      <c r="E9" s="17">
        <v>15110185</v>
      </c>
      <c r="F9" s="17">
        <v>15140523</v>
      </c>
      <c r="G9" s="17">
        <v>13354310</v>
      </c>
      <c r="H9" s="17">
        <v>12674638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20">
        <f>SUM(C9:H9)</f>
        <v>92526302</v>
      </c>
    </row>
    <row r="10" spans="1:15" ht="12.75">
      <c r="A10" s="19"/>
      <c r="O10" s="18"/>
    </row>
    <row r="11" spans="1:15" ht="12.75">
      <c r="A11" s="16" t="s">
        <v>19</v>
      </c>
      <c r="B11" s="9" t="s">
        <v>17</v>
      </c>
      <c r="C11" s="17">
        <v>5591</v>
      </c>
      <c r="D11" s="17">
        <v>5583</v>
      </c>
      <c r="E11" s="17">
        <v>5581</v>
      </c>
      <c r="F11" s="17">
        <v>5576</v>
      </c>
      <c r="G11" s="17">
        <v>5590</v>
      </c>
      <c r="H11" s="17">
        <v>5583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8">
        <f>AVERAGE(C11:H11)</f>
        <v>5584</v>
      </c>
    </row>
    <row r="12" spans="1:15" ht="12.75">
      <c r="A12" s="16"/>
      <c r="O12" s="21"/>
    </row>
    <row r="13" spans="1:15" ht="12.75">
      <c r="A13" s="19"/>
      <c r="B13" s="9" t="s">
        <v>18</v>
      </c>
      <c r="C13" s="35">
        <v>8989127</v>
      </c>
      <c r="D13" s="35">
        <v>8590148</v>
      </c>
      <c r="E13" s="35">
        <v>7642967</v>
      </c>
      <c r="F13" s="35">
        <v>7498390</v>
      </c>
      <c r="G13" s="35">
        <v>6771488</v>
      </c>
      <c r="H13" s="35">
        <v>6663102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20">
        <f>SUM(C13:H13)</f>
        <v>46155222</v>
      </c>
    </row>
    <row r="14" spans="1:15" ht="12.75">
      <c r="A14" s="19"/>
      <c r="O14" s="18"/>
    </row>
    <row r="15" spans="1:15" ht="12.75">
      <c r="A15" s="19"/>
      <c r="O15" s="18"/>
    </row>
    <row r="16" spans="1:15" ht="12.75">
      <c r="A16" s="16" t="s">
        <v>20</v>
      </c>
      <c r="B16" s="9" t="s">
        <v>17</v>
      </c>
      <c r="C16" s="36">
        <v>896</v>
      </c>
      <c r="D16" s="36">
        <v>894</v>
      </c>
      <c r="E16" s="36">
        <v>893</v>
      </c>
      <c r="F16" s="36">
        <v>893</v>
      </c>
      <c r="G16" s="36">
        <v>890</v>
      </c>
      <c r="H16" s="36">
        <v>888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>
        <f>AVERAGE(C16:H16)</f>
        <v>892.3333333333334</v>
      </c>
    </row>
    <row r="17" spans="1:15" ht="12.75">
      <c r="A17" s="19"/>
      <c r="C17" s="36"/>
      <c r="D17" s="36"/>
      <c r="E17" s="36"/>
      <c r="F17" s="36"/>
      <c r="G17" s="36"/>
      <c r="H17" s="36"/>
      <c r="O17" s="21"/>
    </row>
    <row r="18" spans="1:15" ht="12.75">
      <c r="A18" s="19"/>
      <c r="B18" s="9" t="s">
        <v>18</v>
      </c>
      <c r="C18" s="36">
        <v>211056.90824000002</v>
      </c>
      <c r="D18" s="36">
        <v>211273.88096</v>
      </c>
      <c r="E18" s="36">
        <v>210680.51112</v>
      </c>
      <c r="F18" s="36">
        <v>210027.25992</v>
      </c>
      <c r="G18" s="36">
        <v>209902.05344000002</v>
      </c>
      <c r="H18" s="36">
        <v>210186.68432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20">
        <f>SUM(C18:H18)</f>
        <v>1263127.298</v>
      </c>
    </row>
    <row r="19" spans="1:15" ht="13.5" thickBot="1">
      <c r="A19" s="22"/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5"/>
    </row>
    <row r="20" spans="1:15" ht="13.5" thickTop="1">
      <c r="A20" s="16" t="s">
        <v>21</v>
      </c>
      <c r="B20" s="9" t="s">
        <v>17</v>
      </c>
      <c r="C20" s="17">
        <f aca="true" t="shared" si="0" ref="C20:H20">C7+C11+C16</f>
        <v>36776</v>
      </c>
      <c r="D20" s="17">
        <f t="shared" si="0"/>
        <v>36749</v>
      </c>
      <c r="E20" s="17">
        <f t="shared" si="0"/>
        <v>36732</v>
      </c>
      <c r="F20" s="17">
        <f t="shared" si="0"/>
        <v>36725</v>
      </c>
      <c r="G20" s="17">
        <f t="shared" si="0"/>
        <v>36744</v>
      </c>
      <c r="H20" s="17">
        <f t="shared" si="0"/>
        <v>36671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8">
        <f>AVERAGE(C20:H20)</f>
        <v>36732.833333333336</v>
      </c>
    </row>
    <row r="21" spans="1:15" ht="12.75">
      <c r="A21" s="16"/>
      <c r="O21" s="21"/>
    </row>
    <row r="22" spans="1:15" ht="12.75">
      <c r="A22" s="26"/>
      <c r="B22" s="27" t="s">
        <v>18</v>
      </c>
      <c r="C22" s="28">
        <f aca="true" t="shared" si="1" ref="C22:H22">C9+C13+C18</f>
        <v>27994730.90824</v>
      </c>
      <c r="D22" s="28">
        <f t="shared" si="1"/>
        <v>26253520.88096</v>
      </c>
      <c r="E22" s="28">
        <f t="shared" si="1"/>
        <v>22963832.51112</v>
      </c>
      <c r="F22" s="28">
        <f t="shared" si="1"/>
        <v>22848940.25992</v>
      </c>
      <c r="G22" s="28">
        <f t="shared" si="1"/>
        <v>20335700.05344</v>
      </c>
      <c r="H22" s="28">
        <f t="shared" si="1"/>
        <v>19547926.68432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0">
        <f>SUM(C22:H22)</f>
        <v>139944651.298</v>
      </c>
    </row>
    <row r="24" ht="12.75">
      <c r="O24" s="30"/>
    </row>
    <row r="26" ht="12.75">
      <c r="A26" s="29" t="s">
        <v>22</v>
      </c>
    </row>
    <row r="29" spans="1:12" ht="12.75">
      <c r="A29" s="1"/>
      <c r="B29" s="2"/>
      <c r="C29" s="3"/>
      <c r="D29" s="3"/>
      <c r="E29" s="3"/>
      <c r="F29" s="3"/>
      <c r="G29" s="2"/>
      <c r="H29" s="2"/>
      <c r="I29" s="1"/>
      <c r="J29" s="1"/>
      <c r="K29" s="32"/>
      <c r="L29" s="32"/>
    </row>
    <row r="30" spans="1:12" ht="12.75">
      <c r="A30" s="1"/>
      <c r="B30" s="2"/>
      <c r="C30" s="3"/>
      <c r="D30" s="3"/>
      <c r="E30" s="3"/>
      <c r="F30" s="3"/>
      <c r="G30" s="2"/>
      <c r="H30" s="2"/>
      <c r="I30" s="1"/>
      <c r="J30" s="1"/>
      <c r="K30" s="32"/>
      <c r="L30" s="32"/>
    </row>
    <row r="31" spans="1:12" ht="12.75">
      <c r="A31" s="1"/>
      <c r="B31" s="2"/>
      <c r="C31" s="3"/>
      <c r="D31" s="3"/>
      <c r="E31" s="3"/>
      <c r="F31" s="3"/>
      <c r="G31" s="2"/>
      <c r="H31" s="2"/>
      <c r="I31" s="1"/>
      <c r="J31" s="1"/>
      <c r="K31" s="32"/>
      <c r="L31" s="32"/>
    </row>
    <row r="32" spans="1:12" ht="12.75">
      <c r="A32" s="1"/>
      <c r="B32" s="2"/>
      <c r="C32" s="3"/>
      <c r="D32" s="3"/>
      <c r="E32" s="3"/>
      <c r="F32" s="3"/>
      <c r="G32" s="2"/>
      <c r="H32" s="2"/>
      <c r="I32" s="1"/>
      <c r="J32" s="1"/>
      <c r="K32" s="32"/>
      <c r="L32" s="32"/>
    </row>
    <row r="33" spans="1:12" ht="12.75">
      <c r="A33" s="1"/>
      <c r="B33" s="2"/>
      <c r="C33" s="3"/>
      <c r="D33" s="3"/>
      <c r="E33" s="3"/>
      <c r="F33" s="3"/>
      <c r="G33" s="2"/>
      <c r="H33" s="2"/>
      <c r="I33" s="1"/>
      <c r="J33" s="1"/>
      <c r="K33" s="32"/>
      <c r="L33" s="32"/>
    </row>
    <row r="34" spans="1:12" ht="12.75">
      <c r="A34" s="1"/>
      <c r="B34" s="2"/>
      <c r="C34" s="3"/>
      <c r="D34" s="3"/>
      <c r="E34" s="3"/>
      <c r="F34" s="3"/>
      <c r="G34" s="2"/>
      <c r="H34" s="2"/>
      <c r="I34" s="1"/>
      <c r="J34" s="1"/>
      <c r="K34" s="32"/>
      <c r="L34" s="32"/>
    </row>
    <row r="35" spans="1:12" ht="12.75">
      <c r="A35" s="1"/>
      <c r="B35" s="2"/>
      <c r="C35" s="3"/>
      <c r="D35" s="3"/>
      <c r="E35" s="3"/>
      <c r="F35" s="3"/>
      <c r="G35" s="2"/>
      <c r="H35" s="2"/>
      <c r="I35" s="1"/>
      <c r="J35" s="1"/>
      <c r="K35" s="32"/>
      <c r="L35" s="32"/>
    </row>
    <row r="36" spans="1:12" ht="12.75">
      <c r="A36" s="1"/>
      <c r="B36" s="2"/>
      <c r="C36" s="3"/>
      <c r="D36" s="3"/>
      <c r="E36" s="3"/>
      <c r="F36" s="3"/>
      <c r="G36" s="2"/>
      <c r="H36" s="2"/>
      <c r="I36" s="1"/>
      <c r="J36" s="1"/>
      <c r="K36" s="32"/>
      <c r="L36" s="32"/>
    </row>
    <row r="37" spans="1:12" ht="12.75">
      <c r="A37" s="1"/>
      <c r="B37" s="2"/>
      <c r="C37" s="3"/>
      <c r="D37" s="3"/>
      <c r="E37" s="3"/>
      <c r="F37" s="3"/>
      <c r="G37" s="2"/>
      <c r="H37" s="2"/>
      <c r="I37" s="1"/>
      <c r="J37" s="1"/>
      <c r="K37" s="32"/>
      <c r="L37" s="32"/>
    </row>
    <row r="38" spans="1:12" ht="12.75">
      <c r="A38" s="1"/>
      <c r="B38" s="2"/>
      <c r="C38" s="3"/>
      <c r="D38" s="3"/>
      <c r="E38" s="3"/>
      <c r="F38" s="3"/>
      <c r="G38" s="2"/>
      <c r="H38" s="2"/>
      <c r="I38" s="1"/>
      <c r="J38" s="1"/>
      <c r="K38" s="32"/>
      <c r="L38" s="32"/>
    </row>
    <row r="39" spans="1:12" ht="12.75">
      <c r="A39" s="1"/>
      <c r="B39" s="2"/>
      <c r="C39" s="3"/>
      <c r="D39" s="3"/>
      <c r="E39" s="3"/>
      <c r="F39" s="3"/>
      <c r="G39" s="2"/>
      <c r="H39" s="2"/>
      <c r="I39" s="1"/>
      <c r="J39" s="1"/>
      <c r="K39" s="32"/>
      <c r="L39" s="32"/>
    </row>
    <row r="40" spans="1:12" ht="12.75">
      <c r="A40" s="1"/>
      <c r="B40" s="2"/>
      <c r="C40" s="3"/>
      <c r="D40" s="3"/>
      <c r="E40" s="3"/>
      <c r="F40" s="3"/>
      <c r="G40" s="2"/>
      <c r="H40" s="2"/>
      <c r="I40" s="1"/>
      <c r="J40" s="1"/>
      <c r="K40" s="32"/>
      <c r="L40" s="32"/>
    </row>
    <row r="41" spans="1:12" ht="12.75">
      <c r="A41" s="1"/>
      <c r="B41" s="2"/>
      <c r="C41" s="3"/>
      <c r="D41" s="3"/>
      <c r="E41" s="3"/>
      <c r="F41" s="3"/>
      <c r="G41" s="2"/>
      <c r="H41" s="2"/>
      <c r="I41" s="1"/>
      <c r="J41" s="1"/>
      <c r="K41" s="32"/>
      <c r="L41" s="32"/>
    </row>
    <row r="42" spans="1:12" ht="12.75">
      <c r="A42" s="1"/>
      <c r="B42" s="2"/>
      <c r="C42" s="3"/>
      <c r="D42" s="3"/>
      <c r="E42" s="3"/>
      <c r="F42" s="3"/>
      <c r="G42" s="2"/>
      <c r="H42" s="2"/>
      <c r="I42" s="1"/>
      <c r="J42" s="1"/>
      <c r="K42" s="32"/>
      <c r="L42" s="32"/>
    </row>
    <row r="43" spans="1:12" ht="12.75">
      <c r="A43" s="1"/>
      <c r="B43" s="2"/>
      <c r="C43" s="3"/>
      <c r="D43" s="3"/>
      <c r="E43" s="3"/>
      <c r="F43" s="3"/>
      <c r="G43" s="2"/>
      <c r="H43" s="2"/>
      <c r="I43" s="1"/>
      <c r="J43" s="1"/>
      <c r="K43" s="32"/>
      <c r="L43" s="32"/>
    </row>
    <row r="44" spans="1:12" ht="12.75">
      <c r="A44" s="1"/>
      <c r="B44" s="2"/>
      <c r="C44" s="3"/>
      <c r="D44" s="3"/>
      <c r="E44" s="3"/>
      <c r="F44" s="3"/>
      <c r="G44" s="2"/>
      <c r="H44" s="2"/>
      <c r="I44" s="1"/>
      <c r="J44" s="1"/>
      <c r="K44" s="32"/>
      <c r="L44" s="32"/>
    </row>
    <row r="45" spans="1:12" ht="12.75">
      <c r="A45" s="1"/>
      <c r="B45" s="2"/>
      <c r="C45" s="3"/>
      <c r="D45" s="3"/>
      <c r="E45" s="3"/>
      <c r="F45" s="3"/>
      <c r="G45" s="2"/>
      <c r="H45" s="2"/>
      <c r="I45" s="1"/>
      <c r="J45" s="1"/>
      <c r="K45" s="32"/>
      <c r="L45" s="32"/>
    </row>
    <row r="46" spans="1:12" ht="12.75">
      <c r="A46" s="1"/>
      <c r="B46" s="2"/>
      <c r="C46" s="3"/>
      <c r="D46" s="3"/>
      <c r="E46" s="3"/>
      <c r="F46" s="3"/>
      <c r="G46" s="2"/>
      <c r="H46" s="2"/>
      <c r="I46" s="1"/>
      <c r="J46" s="1"/>
      <c r="K46" s="32"/>
      <c r="L46" s="32"/>
    </row>
    <row r="47" spans="1:12" ht="12.75">
      <c r="A47" s="1"/>
      <c r="B47" s="2"/>
      <c r="C47" s="3"/>
      <c r="D47" s="3"/>
      <c r="E47" s="3"/>
      <c r="F47" s="3"/>
      <c r="G47" s="2"/>
      <c r="H47" s="2"/>
      <c r="I47" s="1"/>
      <c r="J47" s="1"/>
      <c r="K47" s="32"/>
      <c r="L47" s="32"/>
    </row>
    <row r="48" spans="1:12" ht="12.75">
      <c r="A48" s="1"/>
      <c r="B48" s="2"/>
      <c r="C48" s="3"/>
      <c r="D48" s="3"/>
      <c r="E48" s="3"/>
      <c r="F48" s="3"/>
      <c r="G48" s="2"/>
      <c r="H48" s="2"/>
      <c r="I48" s="1"/>
      <c r="J48" s="1"/>
      <c r="K48" s="32"/>
      <c r="L48" s="32"/>
    </row>
    <row r="49" spans="1:12" ht="12.75">
      <c r="A49" s="1"/>
      <c r="B49" s="2"/>
      <c r="C49" s="3"/>
      <c r="D49" s="3"/>
      <c r="E49" s="3"/>
      <c r="F49" s="3"/>
      <c r="G49" s="2"/>
      <c r="H49" s="2"/>
      <c r="I49" s="1"/>
      <c r="J49" s="1"/>
      <c r="K49" s="32"/>
      <c r="L49" s="32"/>
    </row>
    <row r="50" spans="1:12" ht="12.75">
      <c r="A50" s="1"/>
      <c r="B50" s="2"/>
      <c r="C50" s="3"/>
      <c r="D50" s="3"/>
      <c r="E50" s="3"/>
      <c r="F50" s="3"/>
      <c r="G50" s="2"/>
      <c r="H50" s="2"/>
      <c r="I50" s="1"/>
      <c r="J50" s="1"/>
      <c r="K50" s="32"/>
      <c r="L50" s="32"/>
    </row>
    <row r="51" spans="1:12" ht="12.75">
      <c r="A51" s="1"/>
      <c r="B51" s="2"/>
      <c r="C51" s="3"/>
      <c r="D51" s="3"/>
      <c r="E51" s="3"/>
      <c r="F51" s="3"/>
      <c r="G51" s="2"/>
      <c r="H51" s="2"/>
      <c r="I51" s="1"/>
      <c r="J51" s="1"/>
      <c r="K51" s="32"/>
      <c r="L51" s="32"/>
    </row>
    <row r="52" spans="1:12" ht="12.75">
      <c r="A52" s="1"/>
      <c r="B52" s="2"/>
      <c r="C52" s="3"/>
      <c r="D52" s="3"/>
      <c r="E52" s="3"/>
      <c r="F52" s="3"/>
      <c r="G52" s="2"/>
      <c r="H52" s="2"/>
      <c r="I52" s="1"/>
      <c r="J52" s="1"/>
      <c r="K52" s="32"/>
      <c r="L52" s="32"/>
    </row>
    <row r="53" spans="1:12" ht="12.75">
      <c r="A53" s="1"/>
      <c r="B53" s="2"/>
      <c r="C53" s="3"/>
      <c r="D53" s="3"/>
      <c r="E53" s="3"/>
      <c r="F53" s="3"/>
      <c r="G53" s="2"/>
      <c r="H53" s="2"/>
      <c r="I53" s="1"/>
      <c r="J53" s="1"/>
      <c r="K53" s="32"/>
      <c r="L53" s="32"/>
    </row>
    <row r="54" spans="1:12" ht="12.75">
      <c r="A54" s="1"/>
      <c r="B54" s="2"/>
      <c r="C54" s="3"/>
      <c r="D54" s="3"/>
      <c r="E54" s="3"/>
      <c r="F54" s="3"/>
      <c r="G54" s="2"/>
      <c r="H54" s="2"/>
      <c r="I54" s="1"/>
      <c r="J54" s="1"/>
      <c r="K54" s="32"/>
      <c r="L54" s="32"/>
    </row>
    <row r="55" spans="1:12" ht="12.75">
      <c r="A55" s="1"/>
      <c r="B55" s="2"/>
      <c r="C55" s="3"/>
      <c r="D55" s="3"/>
      <c r="E55" s="3"/>
      <c r="F55" s="3"/>
      <c r="G55" s="2"/>
      <c r="H55" s="2"/>
      <c r="I55" s="1"/>
      <c r="J55" s="1"/>
      <c r="K55" s="32"/>
      <c r="L55" s="32"/>
    </row>
    <row r="56" spans="1:12" ht="12.75">
      <c r="A56" s="1"/>
      <c r="B56" s="2"/>
      <c r="C56" s="3"/>
      <c r="D56" s="3"/>
      <c r="E56" s="3"/>
      <c r="F56" s="3"/>
      <c r="G56" s="2"/>
      <c r="H56" s="2"/>
      <c r="I56" s="1"/>
      <c r="J56" s="1"/>
      <c r="K56" s="32"/>
      <c r="L56" s="32"/>
    </row>
    <row r="57" spans="1:12" ht="12.75">
      <c r="A57" s="1"/>
      <c r="B57" s="2"/>
      <c r="C57" s="3"/>
      <c r="D57" s="3"/>
      <c r="E57" s="3"/>
      <c r="F57" s="3"/>
      <c r="G57" s="2"/>
      <c r="H57" s="2"/>
      <c r="I57" s="1"/>
      <c r="J57" s="1"/>
      <c r="K57" s="32"/>
      <c r="L57" s="32"/>
    </row>
    <row r="58" spans="1:12" ht="12.75">
      <c r="A58" s="1"/>
      <c r="B58" s="2"/>
      <c r="C58" s="3"/>
      <c r="D58" s="3"/>
      <c r="E58" s="3"/>
      <c r="F58" s="3"/>
      <c r="G58" s="2"/>
      <c r="H58" s="2"/>
      <c r="I58" s="1"/>
      <c r="J58" s="1"/>
      <c r="K58" s="32"/>
      <c r="L58" s="32"/>
    </row>
    <row r="59" spans="1:12" ht="12.75">
      <c r="A59" s="1"/>
      <c r="B59" s="2"/>
      <c r="C59" s="3"/>
      <c r="D59" s="3"/>
      <c r="E59" s="3"/>
      <c r="F59" s="3"/>
      <c r="G59" s="2"/>
      <c r="H59" s="2"/>
      <c r="I59" s="1"/>
      <c r="J59" s="1"/>
      <c r="K59" s="32"/>
      <c r="L59" s="32"/>
    </row>
    <row r="60" spans="1:12" ht="12.75">
      <c r="A60" s="1"/>
      <c r="B60" s="2"/>
      <c r="C60" s="3"/>
      <c r="D60" s="3"/>
      <c r="E60" s="3"/>
      <c r="F60" s="3"/>
      <c r="G60" s="2"/>
      <c r="H60" s="2"/>
      <c r="I60" s="1"/>
      <c r="J60" s="1"/>
      <c r="K60" s="32"/>
      <c r="L60" s="32"/>
    </row>
    <row r="61" spans="1:12" ht="12.75">
      <c r="A61" s="1"/>
      <c r="B61" s="2"/>
      <c r="C61" s="3"/>
      <c r="D61" s="3"/>
      <c r="E61" s="3"/>
      <c r="F61" s="3"/>
      <c r="G61" s="2"/>
      <c r="H61" s="2"/>
      <c r="I61" s="1"/>
      <c r="J61" s="1"/>
      <c r="K61" s="32"/>
      <c r="L61" s="32"/>
    </row>
    <row r="62" spans="1:12" ht="12.75">
      <c r="A62" s="1"/>
      <c r="B62" s="2"/>
      <c r="C62" s="3"/>
      <c r="D62" s="3"/>
      <c r="E62" s="3"/>
      <c r="F62" s="3"/>
      <c r="G62" s="2"/>
      <c r="H62" s="2"/>
      <c r="I62" s="1"/>
      <c r="J62" s="1"/>
      <c r="K62" s="32"/>
      <c r="L62" s="32"/>
    </row>
    <row r="63" spans="1:12" ht="12.75">
      <c r="A63" s="1"/>
      <c r="B63" s="2"/>
      <c r="C63" s="3"/>
      <c r="D63" s="3"/>
      <c r="E63" s="3"/>
      <c r="F63" s="3"/>
      <c r="G63" s="2"/>
      <c r="H63" s="2"/>
      <c r="I63" s="1"/>
      <c r="J63" s="1"/>
      <c r="K63" s="32"/>
      <c r="L63" s="32"/>
    </row>
    <row r="64" spans="1:12" ht="12.75">
      <c r="A64" s="1"/>
      <c r="B64" s="2"/>
      <c r="C64" s="3"/>
      <c r="D64" s="3"/>
      <c r="E64" s="3"/>
      <c r="F64" s="3"/>
      <c r="G64" s="2"/>
      <c r="H64" s="2"/>
      <c r="I64" s="1"/>
      <c r="J64" s="1"/>
      <c r="K64" s="32"/>
      <c r="L64" s="32"/>
    </row>
    <row r="65" spans="1:12" ht="12.75">
      <c r="A65" s="1"/>
      <c r="B65" s="2"/>
      <c r="C65" s="3"/>
      <c r="D65" s="3"/>
      <c r="E65" s="3"/>
      <c r="F65" s="3"/>
      <c r="G65" s="2"/>
      <c r="H65" s="2"/>
      <c r="I65" s="1"/>
      <c r="J65" s="1"/>
      <c r="K65" s="32"/>
      <c r="L65" s="32"/>
    </row>
    <row r="66" spans="1:12" ht="12.75">
      <c r="A66" s="1"/>
      <c r="B66" s="2"/>
      <c r="C66" s="3"/>
      <c r="D66" s="3"/>
      <c r="E66" s="3"/>
      <c r="F66" s="3"/>
      <c r="G66" s="2"/>
      <c r="H66" s="2"/>
      <c r="I66" s="1"/>
      <c r="J66" s="1"/>
      <c r="K66" s="32"/>
      <c r="L66" s="32"/>
    </row>
    <row r="67" spans="1:12" ht="12.75">
      <c r="A67" s="1"/>
      <c r="B67" s="2"/>
      <c r="C67" s="3"/>
      <c r="D67" s="3"/>
      <c r="E67" s="3"/>
      <c r="F67" s="3"/>
      <c r="G67" s="2"/>
      <c r="H67" s="2"/>
      <c r="I67" s="1"/>
      <c r="J67" s="1"/>
      <c r="K67" s="32"/>
      <c r="L67" s="32"/>
    </row>
    <row r="68" spans="1:12" ht="12.75">
      <c r="A68" s="1"/>
      <c r="B68" s="2"/>
      <c r="C68" s="3"/>
      <c r="D68" s="3"/>
      <c r="E68" s="3"/>
      <c r="F68" s="3"/>
      <c r="G68" s="2"/>
      <c r="H68" s="2"/>
      <c r="I68" s="1"/>
      <c r="J68" s="1"/>
      <c r="K68" s="32"/>
      <c r="L68" s="32"/>
    </row>
    <row r="69" spans="1:12" ht="12.75">
      <c r="A69" s="1"/>
      <c r="B69" s="2"/>
      <c r="C69" s="3"/>
      <c r="D69" s="3"/>
      <c r="E69" s="3"/>
      <c r="F69" s="3"/>
      <c r="G69" s="2"/>
      <c r="H69" s="2"/>
      <c r="I69" s="1"/>
      <c r="J69" s="1"/>
      <c r="K69" s="32"/>
      <c r="L69" s="32"/>
    </row>
    <row r="70" spans="1:12" ht="12.75">
      <c r="A70" s="1"/>
      <c r="B70" s="2"/>
      <c r="C70" s="3"/>
      <c r="D70" s="3"/>
      <c r="E70" s="3"/>
      <c r="F70" s="3"/>
      <c r="G70" s="2"/>
      <c r="H70" s="2"/>
      <c r="I70" s="1"/>
      <c r="J70" s="1"/>
      <c r="K70" s="32"/>
      <c r="L70" s="32"/>
    </row>
    <row r="71" spans="1:12" ht="12.75">
      <c r="A71" s="1"/>
      <c r="B71" s="2"/>
      <c r="C71" s="3"/>
      <c r="D71" s="3"/>
      <c r="E71" s="3"/>
      <c r="F71" s="3"/>
      <c r="G71" s="2"/>
      <c r="H71" s="2"/>
      <c r="I71" s="1"/>
      <c r="J71" s="1"/>
      <c r="K71" s="32"/>
      <c r="L71" s="32"/>
    </row>
    <row r="72" spans="1:12" ht="12.75">
      <c r="A72" s="1"/>
      <c r="B72" s="2"/>
      <c r="C72" s="3"/>
      <c r="D72" s="3"/>
      <c r="E72" s="3"/>
      <c r="F72" s="3"/>
      <c r="G72" s="2"/>
      <c r="H72" s="2"/>
      <c r="I72" s="1"/>
      <c r="J72" s="1"/>
      <c r="K72" s="32"/>
      <c r="L72" s="32"/>
    </row>
    <row r="73" spans="1:12" ht="12.75">
      <c r="A73" s="1"/>
      <c r="B73" s="2"/>
      <c r="C73" s="3"/>
      <c r="D73" s="3"/>
      <c r="E73" s="3"/>
      <c r="F73" s="3"/>
      <c r="G73" s="2"/>
      <c r="H73" s="2"/>
      <c r="I73" s="1"/>
      <c r="J73" s="1"/>
      <c r="K73" s="32"/>
      <c r="L73" s="32"/>
    </row>
    <row r="74" spans="1:12" ht="12.75">
      <c r="A74" s="1"/>
      <c r="B74" s="2"/>
      <c r="C74" s="3"/>
      <c r="D74" s="3"/>
      <c r="E74" s="3"/>
      <c r="F74" s="3"/>
      <c r="G74" s="2"/>
      <c r="H74" s="2"/>
      <c r="I74" s="1"/>
      <c r="J74" s="1"/>
      <c r="K74" s="32"/>
      <c r="L74" s="32"/>
    </row>
    <row r="75" spans="1:12" ht="12.75">
      <c r="A75" s="1"/>
      <c r="B75" s="2"/>
      <c r="C75" s="3"/>
      <c r="D75" s="3"/>
      <c r="E75" s="3"/>
      <c r="F75" s="3"/>
      <c r="G75" s="2"/>
      <c r="H75" s="2"/>
      <c r="I75" s="1"/>
      <c r="J75" s="1"/>
      <c r="K75" s="32"/>
      <c r="L75" s="32"/>
    </row>
    <row r="76" spans="1:12" ht="12.75">
      <c r="A76" s="1"/>
      <c r="B76" s="2"/>
      <c r="C76" s="3"/>
      <c r="D76" s="3"/>
      <c r="E76" s="3"/>
      <c r="F76" s="3"/>
      <c r="G76" s="2"/>
      <c r="H76" s="2"/>
      <c r="I76" s="1"/>
      <c r="J76" s="1"/>
      <c r="K76" s="32"/>
      <c r="L76" s="32"/>
    </row>
    <row r="77" spans="1:12" ht="12.75">
      <c r="A77" s="1"/>
      <c r="B77" s="2"/>
      <c r="C77" s="3"/>
      <c r="D77" s="3"/>
      <c r="E77" s="3"/>
      <c r="F77" s="3"/>
      <c r="G77" s="2"/>
      <c r="H77" s="2"/>
      <c r="I77" s="1"/>
      <c r="J77" s="1"/>
      <c r="K77" s="32"/>
      <c r="L77" s="32"/>
    </row>
    <row r="78" spans="1:12" ht="12.75">
      <c r="A78" s="1"/>
      <c r="B78" s="2"/>
      <c r="C78" s="3"/>
      <c r="D78" s="3"/>
      <c r="E78" s="3"/>
      <c r="F78" s="3"/>
      <c r="G78" s="2"/>
      <c r="H78" s="2"/>
      <c r="I78" s="1"/>
      <c r="J78" s="1"/>
      <c r="K78" s="32"/>
      <c r="L78" s="32"/>
    </row>
    <row r="79" spans="1:12" ht="12.75">
      <c r="A79" s="1"/>
      <c r="B79" s="2"/>
      <c r="C79" s="3"/>
      <c r="D79" s="3"/>
      <c r="E79" s="3"/>
      <c r="F79" s="3"/>
      <c r="G79" s="2"/>
      <c r="H79" s="2"/>
      <c r="I79" s="1"/>
      <c r="J79" s="1"/>
      <c r="K79" s="32"/>
      <c r="L79" s="32"/>
    </row>
    <row r="80" spans="1:12" ht="12.75">
      <c r="A80" s="1"/>
      <c r="B80" s="2"/>
      <c r="C80" s="3"/>
      <c r="D80" s="3"/>
      <c r="E80" s="3"/>
      <c r="F80" s="3"/>
      <c r="G80" s="2"/>
      <c r="H80" s="2"/>
      <c r="I80" s="1"/>
      <c r="J80" s="1"/>
      <c r="K80" s="32"/>
      <c r="L80" s="32"/>
    </row>
    <row r="81" spans="1:12" ht="12.75">
      <c r="A81" s="1"/>
      <c r="B81" s="2"/>
      <c r="C81" s="3"/>
      <c r="D81" s="3"/>
      <c r="E81" s="3"/>
      <c r="F81" s="3"/>
      <c r="G81" s="2"/>
      <c r="H81" s="2"/>
      <c r="I81" s="1"/>
      <c r="J81" s="1"/>
      <c r="K81" s="32"/>
      <c r="L81" s="32"/>
    </row>
    <row r="82" spans="1:12" ht="12.75">
      <c r="A82" s="1"/>
      <c r="B82" s="2"/>
      <c r="C82" s="3"/>
      <c r="D82" s="3"/>
      <c r="E82" s="3"/>
      <c r="F82" s="3"/>
      <c r="G82" s="2"/>
      <c r="H82" s="2"/>
      <c r="I82" s="1"/>
      <c r="J82" s="1"/>
      <c r="K82" s="32"/>
      <c r="L82" s="32"/>
    </row>
    <row r="83" spans="1:12" ht="12.75">
      <c r="A83" s="32"/>
      <c r="B83" s="33"/>
      <c r="C83" s="33"/>
      <c r="D83" s="33"/>
      <c r="E83" s="33"/>
      <c r="F83" s="33"/>
      <c r="G83" s="33"/>
      <c r="H83" s="34"/>
      <c r="I83" s="34"/>
      <c r="J83" s="34"/>
      <c r="K83" s="32"/>
      <c r="L83" s="32"/>
    </row>
    <row r="84" spans="1:12" ht="12.75">
      <c r="A84" s="32"/>
      <c r="B84" s="33"/>
      <c r="C84" s="33"/>
      <c r="D84" s="33"/>
      <c r="E84" s="33"/>
      <c r="F84" s="33"/>
      <c r="G84" s="33"/>
      <c r="H84" s="34"/>
      <c r="I84" s="34"/>
      <c r="J84" s="34"/>
      <c r="K84" s="32"/>
      <c r="L84" s="32"/>
    </row>
    <row r="85" spans="1:12" ht="12.75">
      <c r="A85" s="32"/>
      <c r="B85" s="33"/>
      <c r="C85" s="33"/>
      <c r="D85" s="33"/>
      <c r="E85" s="33"/>
      <c r="F85" s="33"/>
      <c r="G85" s="33"/>
      <c r="H85" s="34"/>
      <c r="I85" s="34"/>
      <c r="J85" s="34"/>
      <c r="K85" s="32"/>
      <c r="L85" s="32"/>
    </row>
    <row r="86" spans="1:12" ht="12.75">
      <c r="A86" s="32"/>
      <c r="B86" s="33"/>
      <c r="C86" s="33"/>
      <c r="D86" s="33"/>
      <c r="E86" s="33"/>
      <c r="F86" s="33"/>
      <c r="G86" s="33"/>
      <c r="H86" s="34"/>
      <c r="I86" s="34"/>
      <c r="J86" s="34"/>
      <c r="K86" s="32"/>
      <c r="L86" s="32"/>
    </row>
    <row r="87" spans="1:12" ht="12.75">
      <c r="A87" s="32"/>
      <c r="B87" s="33"/>
      <c r="C87" s="33"/>
      <c r="D87" s="33"/>
      <c r="E87" s="33"/>
      <c r="F87" s="33"/>
      <c r="G87" s="33"/>
      <c r="H87" s="34"/>
      <c r="I87" s="34"/>
      <c r="J87" s="34"/>
      <c r="K87" s="32"/>
      <c r="L87" s="32"/>
    </row>
    <row r="88" spans="1:12" ht="12.75">
      <c r="A88" s="32"/>
      <c r="B88" s="33"/>
      <c r="C88" s="33"/>
      <c r="D88" s="33"/>
      <c r="E88" s="33"/>
      <c r="F88" s="33"/>
      <c r="G88" s="33"/>
      <c r="H88" s="34"/>
      <c r="I88" s="34"/>
      <c r="J88" s="34"/>
      <c r="K88" s="32"/>
      <c r="L88" s="32"/>
    </row>
    <row r="89" spans="1:12" ht="12.75">
      <c r="A89" s="32"/>
      <c r="B89" s="33"/>
      <c r="C89" s="33"/>
      <c r="D89" s="33"/>
      <c r="E89" s="33"/>
      <c r="F89" s="33"/>
      <c r="G89" s="33"/>
      <c r="H89" s="34"/>
      <c r="I89" s="34"/>
      <c r="J89" s="34"/>
      <c r="K89" s="32"/>
      <c r="L89" s="32"/>
    </row>
    <row r="90" spans="1:12" ht="12.75">
      <c r="A90" s="32"/>
      <c r="B90" s="33"/>
      <c r="C90" s="33"/>
      <c r="D90" s="33"/>
      <c r="E90" s="33"/>
      <c r="F90" s="33"/>
      <c r="G90" s="33"/>
      <c r="H90" s="34"/>
      <c r="I90" s="34"/>
      <c r="J90" s="34"/>
      <c r="K90" s="32"/>
      <c r="L90" s="32"/>
    </row>
    <row r="91" spans="1:12" ht="12.75">
      <c r="A91" s="32"/>
      <c r="B91" s="33"/>
      <c r="C91" s="33"/>
      <c r="D91" s="33"/>
      <c r="E91" s="33"/>
      <c r="F91" s="33"/>
      <c r="G91" s="33"/>
      <c r="H91" s="34"/>
      <c r="I91" s="34"/>
      <c r="J91" s="34"/>
      <c r="K91" s="32"/>
      <c r="L91" s="32"/>
    </row>
    <row r="92" spans="1:12" ht="12.75">
      <c r="A92" s="32"/>
      <c r="B92" s="33"/>
      <c r="C92" s="33"/>
      <c r="D92" s="33"/>
      <c r="E92" s="33"/>
      <c r="F92" s="33"/>
      <c r="G92" s="33"/>
      <c r="H92" s="34"/>
      <c r="I92" s="34"/>
      <c r="J92" s="34"/>
      <c r="K92" s="32"/>
      <c r="L92" s="32"/>
    </row>
    <row r="93" spans="1:12" ht="12.75">
      <c r="A93" s="32"/>
      <c r="B93" s="33"/>
      <c r="C93" s="33"/>
      <c r="D93" s="33"/>
      <c r="E93" s="33"/>
      <c r="F93" s="33"/>
      <c r="G93" s="33"/>
      <c r="H93" s="34"/>
      <c r="I93" s="34"/>
      <c r="J93" s="34"/>
      <c r="K93" s="32"/>
      <c r="L93" s="32"/>
    </row>
    <row r="96" spans="2:7" ht="12.75">
      <c r="B96" s="33"/>
      <c r="C96" s="33"/>
      <c r="D96" s="33"/>
      <c r="E96" s="33"/>
      <c r="F96" s="33"/>
      <c r="G96" s="33"/>
    </row>
    <row r="97" spans="2:7" ht="12.75">
      <c r="B97" s="33"/>
      <c r="C97" s="33"/>
      <c r="D97" s="33"/>
      <c r="E97" s="33"/>
      <c r="F97" s="33"/>
      <c r="G97" s="33"/>
    </row>
    <row r="98" spans="2:7" ht="12.75">
      <c r="B98" s="33"/>
      <c r="C98" s="33"/>
      <c r="D98" s="33"/>
      <c r="E98" s="33"/>
      <c r="F98" s="33"/>
      <c r="G98" s="33"/>
    </row>
    <row r="100" ht="12.75">
      <c r="B100" s="17"/>
    </row>
    <row r="101" ht="12.75">
      <c r="B101" s="17"/>
    </row>
    <row r="102" ht="12.75">
      <c r="B102" s="17"/>
    </row>
    <row r="104" spans="2:7" ht="12.75">
      <c r="B104" s="31"/>
      <c r="C104" s="31"/>
      <c r="D104" s="31"/>
      <c r="E104" s="31"/>
      <c r="F104" s="31"/>
      <c r="G104" s="31"/>
    </row>
  </sheetData>
  <printOptions/>
  <pageMargins left="0.75" right="0.75" top="1" bottom="1" header="0.5" footer="0.5"/>
  <pageSetup fitToHeight="1" fitToWidth="1" horizontalDpi="600" verticalDpi="600" orientation="landscape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workbookViewId="0" topLeftCell="A1">
      <selection activeCell="B22" sqref="B22"/>
    </sheetView>
  </sheetViews>
  <sheetFormatPr defaultColWidth="9.140625" defaultRowHeight="12.75"/>
  <cols>
    <col min="1" max="1" width="17.421875" style="53" customWidth="1"/>
    <col min="2" max="2" width="12.7109375" style="41" customWidth="1"/>
    <col min="3" max="3" width="13.8515625" style="17" customWidth="1"/>
    <col min="4" max="14" width="12.28125" style="17" customWidth="1"/>
    <col min="15" max="15" width="13.8515625" style="41" customWidth="1"/>
    <col min="16" max="16384" width="9.140625" style="41" customWidth="1"/>
  </cols>
  <sheetData>
    <row r="1" spans="1:15" ht="12.75">
      <c r="A1" s="38" t="s">
        <v>0</v>
      </c>
      <c r="B1" s="39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40"/>
    </row>
    <row r="2" spans="1:15" ht="12.75">
      <c r="A2" s="42" t="s">
        <v>1</v>
      </c>
      <c r="B2" s="40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40"/>
    </row>
    <row r="3" spans="1:15" ht="12.75">
      <c r="A3" s="42" t="s">
        <v>25</v>
      </c>
      <c r="B3" s="40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40"/>
    </row>
    <row r="4" spans="1:15" ht="12.75">
      <c r="A4" s="42"/>
      <c r="B4" s="40"/>
      <c r="C4" s="1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40"/>
    </row>
    <row r="5" spans="1:15" ht="12.75">
      <c r="A5" s="42"/>
      <c r="B5" s="4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0"/>
    </row>
    <row r="6" spans="1:15" ht="12.75">
      <c r="A6" s="43"/>
      <c r="B6" s="44"/>
      <c r="C6" s="14" t="s">
        <v>3</v>
      </c>
      <c r="D6" s="14" t="s">
        <v>4</v>
      </c>
      <c r="E6" s="14" t="s">
        <v>5</v>
      </c>
      <c r="F6" s="14" t="s">
        <v>6</v>
      </c>
      <c r="G6" s="14" t="s">
        <v>7</v>
      </c>
      <c r="H6" s="14" t="s">
        <v>8</v>
      </c>
      <c r="I6" s="14" t="s">
        <v>9</v>
      </c>
      <c r="J6" s="14" t="s">
        <v>10</v>
      </c>
      <c r="K6" s="14" t="s">
        <v>11</v>
      </c>
      <c r="L6" s="14" t="s">
        <v>12</v>
      </c>
      <c r="M6" s="14" t="s">
        <v>13</v>
      </c>
      <c r="N6" s="14" t="s">
        <v>14</v>
      </c>
      <c r="O6" s="15" t="s">
        <v>15</v>
      </c>
    </row>
    <row r="7" spans="1:15" ht="12.75">
      <c r="A7" s="45" t="s">
        <v>16</v>
      </c>
      <c r="B7" s="41" t="s">
        <v>17</v>
      </c>
      <c r="C7" s="17">
        <v>30074</v>
      </c>
      <c r="D7" s="17">
        <v>30078</v>
      </c>
      <c r="E7" s="17">
        <v>30068</v>
      </c>
      <c r="F7" s="17">
        <v>30071</v>
      </c>
      <c r="G7" s="17">
        <v>30102</v>
      </c>
      <c r="H7" s="17">
        <v>30083</v>
      </c>
      <c r="I7" s="17">
        <v>30094</v>
      </c>
      <c r="J7" s="17">
        <v>30126</v>
      </c>
      <c r="K7" s="17">
        <v>30190</v>
      </c>
      <c r="L7" s="17">
        <v>30217</v>
      </c>
      <c r="M7" s="17">
        <v>30206</v>
      </c>
      <c r="N7" s="17">
        <v>30233</v>
      </c>
      <c r="O7" s="46">
        <f>AVERAGE(C7:N7)</f>
        <v>30128.5</v>
      </c>
    </row>
    <row r="8" spans="1:15" ht="12.75">
      <c r="A8" s="45"/>
      <c r="O8" s="21"/>
    </row>
    <row r="9" spans="1:15" ht="12.75">
      <c r="A9" s="47"/>
      <c r="B9" s="41" t="s">
        <v>18</v>
      </c>
      <c r="C9" s="17">
        <v>17897892</v>
      </c>
      <c r="D9" s="17">
        <v>17616074</v>
      </c>
      <c r="E9" s="17">
        <v>16263580</v>
      </c>
      <c r="F9" s="17">
        <v>15055746</v>
      </c>
      <c r="G9" s="17">
        <v>13575531</v>
      </c>
      <c r="H9" s="17">
        <v>13335464</v>
      </c>
      <c r="I9" s="17">
        <v>12914475</v>
      </c>
      <c r="J9" s="17">
        <v>14552917</v>
      </c>
      <c r="K9" s="17">
        <v>13907931</v>
      </c>
      <c r="L9" s="17">
        <v>12664288</v>
      </c>
      <c r="M9" s="17">
        <v>14322277</v>
      </c>
      <c r="N9" s="17">
        <v>17106997</v>
      </c>
      <c r="O9" s="46">
        <f>SUM(C9:N9)</f>
        <v>179213172</v>
      </c>
    </row>
    <row r="10" spans="1:15" ht="12.75">
      <c r="A10" s="47"/>
      <c r="O10" s="46"/>
    </row>
    <row r="11" spans="1:15" ht="12.75">
      <c r="A11" s="47"/>
      <c r="O11" s="46"/>
    </row>
    <row r="12" spans="1:15" ht="12.75">
      <c r="A12" s="45" t="s">
        <v>19</v>
      </c>
      <c r="B12" s="41" t="s">
        <v>17</v>
      </c>
      <c r="C12" s="17">
        <v>5549</v>
      </c>
      <c r="D12" s="17">
        <v>5529</v>
      </c>
      <c r="E12" s="17">
        <v>5483</v>
      </c>
      <c r="F12" s="17">
        <v>5531</v>
      </c>
      <c r="G12" s="17">
        <v>5526</v>
      </c>
      <c r="H12" s="17">
        <v>5564</v>
      </c>
      <c r="I12" s="17">
        <v>5565</v>
      </c>
      <c r="J12" s="17">
        <v>5566</v>
      </c>
      <c r="K12" s="17">
        <v>5570</v>
      </c>
      <c r="L12" s="17">
        <v>5574</v>
      </c>
      <c r="M12" s="17">
        <v>5530</v>
      </c>
      <c r="N12" s="17">
        <v>5515</v>
      </c>
      <c r="O12" s="46">
        <f>AVERAGE(C12:N12)</f>
        <v>5541.833333333333</v>
      </c>
    </row>
    <row r="13" spans="1:15" ht="12.75">
      <c r="A13" s="45"/>
      <c r="O13" s="21"/>
    </row>
    <row r="14" spans="1:15" ht="12.75">
      <c r="A14" s="47"/>
      <c r="B14" s="41" t="s">
        <v>18</v>
      </c>
      <c r="C14" s="17">
        <v>8702426</v>
      </c>
      <c r="D14" s="17">
        <v>8535715</v>
      </c>
      <c r="E14" s="17">
        <v>8046259</v>
      </c>
      <c r="F14" s="17">
        <v>7267285</v>
      </c>
      <c r="G14" s="17">
        <v>6717420</v>
      </c>
      <c r="H14" s="17">
        <v>6677975</v>
      </c>
      <c r="I14" s="17">
        <v>6625107</v>
      </c>
      <c r="J14" s="17">
        <v>7092419</v>
      </c>
      <c r="K14" s="17">
        <v>6328218</v>
      </c>
      <c r="L14" s="17">
        <v>6969898</v>
      </c>
      <c r="M14" s="17">
        <v>7764523</v>
      </c>
      <c r="N14" s="17">
        <v>8851971</v>
      </c>
      <c r="O14" s="46">
        <f>SUM(C14:N14)</f>
        <v>89579216</v>
      </c>
    </row>
    <row r="15" spans="1:15" ht="12.75">
      <c r="A15" s="47"/>
      <c r="O15" s="46"/>
    </row>
    <row r="16" spans="1:15" ht="12.75">
      <c r="A16" s="47"/>
      <c r="O16" s="46"/>
    </row>
    <row r="17" spans="1:15" ht="12.75">
      <c r="A17" s="45" t="s">
        <v>20</v>
      </c>
      <c r="B17" s="41" t="s">
        <v>17</v>
      </c>
      <c r="C17" s="36">
        <v>880</v>
      </c>
      <c r="D17" s="36">
        <v>883</v>
      </c>
      <c r="E17" s="36">
        <v>883</v>
      </c>
      <c r="F17" s="36">
        <v>883</v>
      </c>
      <c r="G17" s="36">
        <v>883</v>
      </c>
      <c r="H17" s="36">
        <v>883</v>
      </c>
      <c r="I17" s="36">
        <v>883</v>
      </c>
      <c r="J17" s="36">
        <v>883</v>
      </c>
      <c r="K17" s="36">
        <v>888</v>
      </c>
      <c r="L17" s="36">
        <v>890</v>
      </c>
      <c r="M17" s="36">
        <v>894</v>
      </c>
      <c r="N17" s="36">
        <v>895</v>
      </c>
      <c r="O17" s="46">
        <f>AVERAGE(C17:N17)</f>
        <v>885.6666666666666</v>
      </c>
    </row>
    <row r="18" spans="1:15" ht="12.75">
      <c r="A18" s="47"/>
      <c r="O18" s="21"/>
    </row>
    <row r="19" spans="1:15" ht="12.75">
      <c r="A19" s="47"/>
      <c r="B19" s="41" t="s">
        <v>18</v>
      </c>
      <c r="C19" s="17">
        <v>210641.62712000002</v>
      </c>
      <c r="D19" s="17">
        <v>209711.52184</v>
      </c>
      <c r="E19" s="17">
        <v>210150.91104</v>
      </c>
      <c r="F19" s="17">
        <v>209865.50248000002</v>
      </c>
      <c r="G19" s="17">
        <v>209993.81968000002</v>
      </c>
      <c r="H19" s="17">
        <v>210641.62712000002</v>
      </c>
      <c r="I19" s="17">
        <v>210804.93992</v>
      </c>
      <c r="J19" s="17">
        <v>210936.36784000002</v>
      </c>
      <c r="K19" s="17">
        <v>210014.81704000002</v>
      </c>
      <c r="L19" s="17">
        <v>210352.33016</v>
      </c>
      <c r="M19" s="17">
        <v>209971.26696</v>
      </c>
      <c r="N19" s="17">
        <v>211171.22720000002</v>
      </c>
      <c r="O19" s="46">
        <f>SUM(C19:N19)</f>
        <v>2524255.9584000004</v>
      </c>
    </row>
    <row r="20" spans="1:15" ht="13.5" thickBot="1">
      <c r="A20" s="48"/>
      <c r="B20" s="49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5"/>
    </row>
    <row r="21" spans="1:15" ht="13.5" thickTop="1">
      <c r="A21" s="45" t="s">
        <v>21</v>
      </c>
      <c r="B21" s="41" t="s">
        <v>17</v>
      </c>
      <c r="C21" s="17">
        <f aca="true" t="shared" si="0" ref="C21:N21">C7+C12+C17</f>
        <v>36503</v>
      </c>
      <c r="D21" s="17">
        <f t="shared" si="0"/>
        <v>36490</v>
      </c>
      <c r="E21" s="17">
        <f t="shared" si="0"/>
        <v>36434</v>
      </c>
      <c r="F21" s="17">
        <f t="shared" si="0"/>
        <v>36485</v>
      </c>
      <c r="G21" s="17">
        <f t="shared" si="0"/>
        <v>36511</v>
      </c>
      <c r="H21" s="17">
        <f t="shared" si="0"/>
        <v>36530</v>
      </c>
      <c r="I21" s="17">
        <f t="shared" si="0"/>
        <v>36542</v>
      </c>
      <c r="J21" s="17">
        <f t="shared" si="0"/>
        <v>36575</v>
      </c>
      <c r="K21" s="17">
        <f t="shared" si="0"/>
        <v>36648</v>
      </c>
      <c r="L21" s="17">
        <f t="shared" si="0"/>
        <v>36681</v>
      </c>
      <c r="M21" s="17">
        <f t="shared" si="0"/>
        <v>36630</v>
      </c>
      <c r="N21" s="17">
        <f t="shared" si="0"/>
        <v>36643</v>
      </c>
      <c r="O21" s="46">
        <f>AVERAGE(C21:N21)</f>
        <v>36556</v>
      </c>
    </row>
    <row r="22" spans="1:15" ht="12.75">
      <c r="A22" s="45"/>
      <c r="O22" s="21"/>
    </row>
    <row r="23" spans="1:15" ht="12.75">
      <c r="A23" s="50"/>
      <c r="B23" s="51" t="s">
        <v>18</v>
      </c>
      <c r="C23" s="28">
        <f aca="true" t="shared" si="1" ref="C23:N23">C9+C14+C19</f>
        <v>26810959.62712</v>
      </c>
      <c r="D23" s="28">
        <f t="shared" si="1"/>
        <v>26361500.52184</v>
      </c>
      <c r="E23" s="28">
        <f t="shared" si="1"/>
        <v>24519989.91104</v>
      </c>
      <c r="F23" s="28">
        <f t="shared" si="1"/>
        <v>22532896.50248</v>
      </c>
      <c r="G23" s="28">
        <f t="shared" si="1"/>
        <v>20502944.81968</v>
      </c>
      <c r="H23" s="28">
        <f t="shared" si="1"/>
        <v>20224080.62712</v>
      </c>
      <c r="I23" s="28">
        <f t="shared" si="1"/>
        <v>19750386.93992</v>
      </c>
      <c r="J23" s="28">
        <f t="shared" si="1"/>
        <v>21856272.36784</v>
      </c>
      <c r="K23" s="28">
        <f t="shared" si="1"/>
        <v>20446163.81704</v>
      </c>
      <c r="L23" s="28">
        <f t="shared" si="1"/>
        <v>19844538.33016</v>
      </c>
      <c r="M23" s="28">
        <f t="shared" si="1"/>
        <v>22296771.26696</v>
      </c>
      <c r="N23" s="28">
        <f t="shared" si="1"/>
        <v>26170139.2272</v>
      </c>
      <c r="O23" s="52">
        <f>SUM(C23:N23)</f>
        <v>271316643.9584</v>
      </c>
    </row>
    <row r="25" ht="12.75">
      <c r="O25" s="54"/>
    </row>
    <row r="27" ht="12.75">
      <c r="A27" s="53" t="s">
        <v>22</v>
      </c>
    </row>
    <row r="29" spans="3:14" ht="12.75"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</row>
    <row r="30" spans="3:14" ht="12.75"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</row>
    <row r="31" spans="3:14" ht="12.75"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</row>
    <row r="32" spans="3:14" ht="12.75"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</row>
    <row r="33" spans="3:14" ht="12.75"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</row>
    <row r="34" spans="3:14" ht="12.75"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</row>
  </sheetData>
  <printOptions/>
  <pageMargins left="0.75" right="0.75" top="1" bottom="1" header="0.5" footer="0.5"/>
  <pageSetup fitToHeight="1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Jacob.A.Mcdermott</cp:lastModifiedBy>
  <cp:lastPrinted>2008-08-28T13:45:56Z</cp:lastPrinted>
  <dcterms:created xsi:type="dcterms:W3CDTF">2008-08-21T15:24:21Z</dcterms:created>
  <dcterms:modified xsi:type="dcterms:W3CDTF">2008-10-07T13:41:41Z</dcterms:modified>
  <cp:category/>
  <cp:version/>
  <cp:contentType/>
  <cp:contentStatus/>
</cp:coreProperties>
</file>