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06 All Large" sheetId="1" r:id="rId1"/>
    <sheet name="2007 YTD All Large" sheetId="2" r:id="rId2"/>
  </sheets>
  <definedNames/>
  <calcPr fullCalcOnLoad="1"/>
</workbook>
</file>

<file path=xl/sharedStrings.xml><?xml version="1.0" encoding="utf-8"?>
<sst xmlns="http://schemas.openxmlformats.org/spreadsheetml/2006/main" count="149" uniqueCount="47">
  <si>
    <t>BANGOR HYDRO ELECTRIC COMPANY - Large Standard Offer Group</t>
  </si>
  <si>
    <t>Billing Determinants by Rate Class &amp; Voltage Level, All Customers</t>
  </si>
  <si>
    <t>Class</t>
  </si>
  <si>
    <t>Voltage</t>
  </si>
  <si>
    <t>Jan-06</t>
  </si>
  <si>
    <t>Feb-06</t>
  </si>
  <si>
    <t>Mar-06</t>
  </si>
  <si>
    <t>Apr-06</t>
  </si>
  <si>
    <t>May-06</t>
  </si>
  <si>
    <t>Jun-06</t>
  </si>
  <si>
    <t>Jul-06</t>
  </si>
  <si>
    <t>Aug-06</t>
  </si>
  <si>
    <t>Sep-06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</si>
  <si>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</si>
  <si>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</si>
  <si>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</si>
  <si>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</si>
  <si>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</si>
  <si>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</si>
  <si>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</si>
  <si>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</si>
  <si>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</si>
  <si>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</si>
  <si>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</si>
  <si>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</si>
  <si>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</si>
  <si>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</si>
  <si>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</si>
  <si>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</si>
  <si>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</si>
  <si>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</si>
  <si>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</si>
  <si>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</si>
  <si>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</si>
  <si>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</si>
  <si>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</si>
  <si>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</si>
  <si>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</si>
  <si>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Oct-06</t>
  </si>
  <si>
    <t>Nov-06</t>
  </si>
  <si>
    <t>Dec-06</t>
  </si>
  <si>
    <t>Jan-07</t>
  </si>
  <si>
    <t>Feb-07</t>
  </si>
  <si>
    <t>Mar-07</t>
  </si>
  <si>
    <t>2006 Total</t>
  </si>
  <si>
    <t>Total</t>
  </si>
  <si>
    <t>2007 YTD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</si>
</sst>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mm/dd/yy"/>
    <numFmt numFmtId="167" formatCode="mm/dd/yy;@"/>
    <numFmt numFmtId="168" formatCode="dd\-mmm\-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Border="1" applyAlignment="1" quotePrefix="1">
      <alignment horizontal="right"/>
    </xf>
    <xf numFmtId="1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3" fontId="0" fillId="0" borderId="0" xfId="0" applyNumberFormat="1" applyBorder="1" applyAlignment="1" quotePrefix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">
      <selection activeCell="A1" sqref="A1"/>
    </sheetView>
  </sheetViews>
  <sheetFormatPr defaultColWidth="9.140625" defaultRowHeight="12.75"/>
  <cols>
    <col min="5" max="8" width="10.28125" style="0" bestFit="1" customWidth="1"/>
    <col min="9" max="16" width="10.140625" style="0" bestFit="1" customWidth="1"/>
    <col min="17" max="17" width="11.57421875" style="0" customWidth="1"/>
    <col min="18" max="20" width="10.140625" style="0" bestFit="1" customWidth="1"/>
  </cols>
  <sheetData>
    <row r="1" spans="1:3" ht="12.75">
      <c r="A1" s="2" t="s">
        <v>0</v>
      </c>
      <c r="B1" s="2"/>
      <c r="C1" s="3"/>
    </row>
    <row r="2" spans="1:3" ht="15">
      <c r="A2" s="4"/>
      <c r="B2" s="2"/>
      <c r="C2" s="3"/>
    </row>
    <row r="3" spans="1:3" ht="12.75">
      <c r="A3" s="5" t="s">
        <v>1</v>
      </c>
      <c r="B3" s="5"/>
      <c r="C3" s="3"/>
    </row>
    <row r="4" spans="1:3" ht="12.75">
      <c r="A4" s="2"/>
      <c r="B4" s="2"/>
      <c r="C4" s="3"/>
    </row>
    <row r="5" spans="1:17" ht="13.5" thickBot="1">
      <c r="A5" s="6" t="s">
        <v>2</v>
      </c>
      <c r="B5" s="7" t="s">
        <v>3</v>
      </c>
      <c r="C5" s="8"/>
      <c r="D5" s="6"/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38</v>
      </c>
      <c r="O5" s="9" t="s">
        <v>39</v>
      </c>
      <c r="P5" s="9" t="s">
        <v>40</v>
      </c>
      <c r="Q5" s="29" t="s">
        <v>44</v>
      </c>
    </row>
    <row r="6" spans="1:4" ht="13.5" thickTop="1">
      <c r="A6" s="10"/>
      <c r="B6" s="11"/>
      <c r="C6" s="12"/>
      <c r="D6" s="10"/>
    </row>
    <row r="7" ht="12.75">
      <c r="A7" t="s">
        <v>13</v>
      </c>
    </row>
    <row r="8" spans="2:17" ht="12.75">
      <c r="B8" t="s">
        <v>14</v>
      </c>
      <c r="D8" s="13" t="s">
        <v>15</v>
      </c>
      <c r="E8" s="1">
        <v>23</v>
      </c>
      <c r="F8" s="1">
        <v>23</v>
      </c>
      <c r="G8" s="1">
        <v>23</v>
      </c>
      <c r="H8" s="1">
        <v>23</v>
      </c>
      <c r="I8" s="1">
        <v>23</v>
      </c>
      <c r="J8" s="1">
        <v>23</v>
      </c>
      <c r="K8" s="1">
        <v>23</v>
      </c>
      <c r="L8" s="1">
        <v>23</v>
      </c>
      <c r="M8" s="1">
        <v>23</v>
      </c>
      <c r="N8" s="1">
        <v>23</v>
      </c>
      <c r="O8" s="1">
        <v>23</v>
      </c>
      <c r="P8" s="1">
        <v>23</v>
      </c>
      <c r="Q8" s="30">
        <f>AVERAGE(E8:P8)</f>
        <v>23</v>
      </c>
    </row>
    <row r="9" spans="4:17" ht="12.75">
      <c r="D9" s="13" t="s">
        <v>16</v>
      </c>
      <c r="E9" s="1">
        <v>13196660</v>
      </c>
      <c r="F9" s="1">
        <v>12179420</v>
      </c>
      <c r="G9" s="1">
        <v>13154040</v>
      </c>
      <c r="H9" s="1">
        <v>12381860</v>
      </c>
      <c r="I9" s="1">
        <v>12959240</v>
      </c>
      <c r="J9" s="1">
        <v>13268200</v>
      </c>
      <c r="K9" s="1">
        <v>14232520</v>
      </c>
      <c r="L9" s="1">
        <v>14629840</v>
      </c>
      <c r="M9" s="1">
        <v>11869600</v>
      </c>
      <c r="N9" s="1">
        <v>11402860</v>
      </c>
      <c r="O9" s="1">
        <v>10430060</v>
      </c>
      <c r="P9" s="1">
        <v>10430880</v>
      </c>
      <c r="Q9" s="30">
        <f>SUM(E9:P9)</f>
        <v>150135180</v>
      </c>
    </row>
    <row r="10" spans="4:17" ht="12.75">
      <c r="D10" s="13" t="s">
        <v>17</v>
      </c>
      <c r="E10" s="1">
        <v>3786272</v>
      </c>
      <c r="F10" s="1">
        <v>3545740</v>
      </c>
      <c r="G10" s="1">
        <v>4138160</v>
      </c>
      <c r="H10" s="1">
        <v>3387220</v>
      </c>
      <c r="I10" s="1">
        <v>3932880</v>
      </c>
      <c r="J10" s="1">
        <v>4134240</v>
      </c>
      <c r="K10" s="1">
        <v>3972780</v>
      </c>
      <c r="L10" s="1">
        <v>4658940</v>
      </c>
      <c r="M10" s="1">
        <v>3278760</v>
      </c>
      <c r="N10" s="1">
        <v>3300240</v>
      </c>
      <c r="O10" s="1">
        <v>3195860</v>
      </c>
      <c r="P10" s="1">
        <v>2939900</v>
      </c>
      <c r="Q10" s="30">
        <f>SUM(E10:P10)</f>
        <v>44270992</v>
      </c>
    </row>
    <row r="11" spans="4:17" ht="12.75">
      <c r="D11" s="13" t="s">
        <v>18</v>
      </c>
      <c r="E11" s="1">
        <v>3994748</v>
      </c>
      <c r="F11" s="1">
        <v>3570080</v>
      </c>
      <c r="G11" s="1">
        <v>3535840</v>
      </c>
      <c r="H11" s="1">
        <v>3863300</v>
      </c>
      <c r="I11" s="1">
        <v>3699860</v>
      </c>
      <c r="J11" s="1">
        <v>3686640</v>
      </c>
      <c r="K11" s="1">
        <v>4437660</v>
      </c>
      <c r="L11" s="1">
        <v>4043380</v>
      </c>
      <c r="M11" s="1">
        <v>3730120</v>
      </c>
      <c r="N11" s="1">
        <v>3428480</v>
      </c>
      <c r="O11" s="1">
        <v>2942340</v>
      </c>
      <c r="P11" s="1">
        <v>3152640</v>
      </c>
      <c r="Q11" s="30">
        <f>SUM(E11:P11)</f>
        <v>44085088</v>
      </c>
    </row>
    <row r="12" spans="4:17" ht="12.75">
      <c r="D12" s="13" t="s">
        <v>19</v>
      </c>
      <c r="E12" s="1">
        <v>5415640</v>
      </c>
      <c r="F12" s="1">
        <v>5063600</v>
      </c>
      <c r="G12" s="1">
        <v>5480040</v>
      </c>
      <c r="H12" s="1">
        <v>5131340</v>
      </c>
      <c r="I12" s="1">
        <v>5326500</v>
      </c>
      <c r="J12" s="1">
        <v>5447320</v>
      </c>
      <c r="K12" s="1">
        <v>5822080</v>
      </c>
      <c r="L12" s="1">
        <v>5927520</v>
      </c>
      <c r="M12" s="1">
        <v>4860720</v>
      </c>
      <c r="N12" s="1">
        <v>4674140</v>
      </c>
      <c r="O12" s="1">
        <v>4291860</v>
      </c>
      <c r="P12" s="1">
        <v>4338340</v>
      </c>
      <c r="Q12" s="30">
        <f>SUM(E12:P12)</f>
        <v>61779100</v>
      </c>
    </row>
    <row r="13" spans="4:17" ht="12.75">
      <c r="D13" s="13" t="s">
        <v>20</v>
      </c>
      <c r="E13" s="1">
        <v>25755</v>
      </c>
      <c r="F13" s="1">
        <v>25777</v>
      </c>
      <c r="G13" s="1">
        <v>26402</v>
      </c>
      <c r="H13" s="1">
        <v>25073.8</v>
      </c>
      <c r="I13" s="1">
        <v>26343</v>
      </c>
      <c r="J13" s="1">
        <v>27272</v>
      </c>
      <c r="K13" s="1">
        <v>30214</v>
      </c>
      <c r="L13" s="1">
        <v>30247</v>
      </c>
      <c r="M13" s="1">
        <v>28556</v>
      </c>
      <c r="N13" s="1">
        <v>25650</v>
      </c>
      <c r="O13" s="1">
        <v>25524.2</v>
      </c>
      <c r="P13" s="1">
        <v>24113.64</v>
      </c>
      <c r="Q13" s="30">
        <f>SUM(E13:P13)</f>
        <v>320927.64</v>
      </c>
    </row>
    <row r="14" spans="4:17" ht="12.75">
      <c r="D14" s="13" t="s">
        <v>21</v>
      </c>
      <c r="E14" s="1">
        <v>25817</v>
      </c>
      <c r="F14" s="1">
        <v>25655</v>
      </c>
      <c r="G14" s="1">
        <v>26176</v>
      </c>
      <c r="H14" s="1">
        <v>25001.8</v>
      </c>
      <c r="I14" s="1">
        <v>26472</v>
      </c>
      <c r="J14" s="1">
        <v>27471</v>
      </c>
      <c r="K14" s="1">
        <v>30394</v>
      </c>
      <c r="L14" s="1">
        <v>30156</v>
      </c>
      <c r="M14" s="1">
        <v>28816</v>
      </c>
      <c r="N14" s="1">
        <v>25998</v>
      </c>
      <c r="O14" s="1">
        <v>21949.44</v>
      </c>
      <c r="P14" s="1">
        <v>24281.3</v>
      </c>
      <c r="Q14" s="30">
        <f>SUM(E14:P14)</f>
        <v>318187.54</v>
      </c>
    </row>
    <row r="15" spans="4:17" ht="12.75">
      <c r="D15" t="s">
        <v>22</v>
      </c>
      <c r="E15" s="1">
        <v>22949</v>
      </c>
      <c r="F15" s="1">
        <v>23086</v>
      </c>
      <c r="G15" s="1">
        <v>22705</v>
      </c>
      <c r="H15" s="1">
        <v>22475.8</v>
      </c>
      <c r="I15" s="1">
        <v>22573</v>
      </c>
      <c r="J15" s="1">
        <v>23184</v>
      </c>
      <c r="K15" s="1">
        <v>25567</v>
      </c>
      <c r="L15" s="1">
        <v>26780</v>
      </c>
      <c r="M15" s="1">
        <v>25277</v>
      </c>
      <c r="N15" s="1">
        <v>22726</v>
      </c>
      <c r="O15" s="1">
        <v>19772.26</v>
      </c>
      <c r="P15" s="1">
        <v>21736.12</v>
      </c>
      <c r="Q15" s="30">
        <f>SUM(E15:P15)</f>
        <v>278831.18</v>
      </c>
    </row>
    <row r="16" spans="5:17" ht="12.7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t="s">
        <v>23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12.75">
      <c r="B18" t="s">
        <v>24</v>
      </c>
      <c r="D18" s="13" t="s">
        <v>15</v>
      </c>
      <c r="E18" s="1">
        <v>7</v>
      </c>
      <c r="F18" s="1">
        <v>7</v>
      </c>
      <c r="G18" s="1">
        <v>7</v>
      </c>
      <c r="H18" s="1">
        <v>7</v>
      </c>
      <c r="I18" s="1">
        <v>7</v>
      </c>
      <c r="J18" s="1">
        <v>7</v>
      </c>
      <c r="K18" s="1">
        <v>7</v>
      </c>
      <c r="L18" s="1">
        <v>7</v>
      </c>
      <c r="M18" s="1">
        <v>7</v>
      </c>
      <c r="N18" s="1">
        <v>7</v>
      </c>
      <c r="O18" s="1">
        <v>7</v>
      </c>
      <c r="P18" s="1">
        <v>7</v>
      </c>
      <c r="Q18" s="30">
        <f>AVERAGE(E18:P18)</f>
        <v>7</v>
      </c>
    </row>
    <row r="19" spans="4:17" ht="12.75">
      <c r="D19" s="13" t="s">
        <v>16</v>
      </c>
      <c r="E19" s="1">
        <v>15397055</v>
      </c>
      <c r="F19" s="1">
        <v>17443002</v>
      </c>
      <c r="G19" s="1">
        <v>17381121</v>
      </c>
      <c r="H19" s="1">
        <v>13441971</v>
      </c>
      <c r="I19" s="1">
        <v>13155015</v>
      </c>
      <c r="J19" s="1">
        <v>13219198</v>
      </c>
      <c r="K19" s="1">
        <v>13596328</v>
      </c>
      <c r="L19" s="1">
        <v>15440968</v>
      </c>
      <c r="M19" s="1">
        <v>15709064</v>
      </c>
      <c r="N19" s="1">
        <v>16976190</v>
      </c>
      <c r="O19" s="1">
        <v>15214632</v>
      </c>
      <c r="P19" s="1">
        <v>17335809</v>
      </c>
      <c r="Q19" s="30">
        <f>SUM(E19:P19)</f>
        <v>184310353</v>
      </c>
    </row>
    <row r="20" spans="4:17" ht="12.75">
      <c r="D20" s="13" t="s">
        <v>17</v>
      </c>
      <c r="E20" s="1">
        <v>4002869</v>
      </c>
      <c r="F20" s="1">
        <v>4359657</v>
      </c>
      <c r="G20" s="1">
        <v>4818862</v>
      </c>
      <c r="H20" s="1">
        <v>3360457</v>
      </c>
      <c r="I20" s="1">
        <v>3710681</v>
      </c>
      <c r="J20" s="1">
        <v>3721262</v>
      </c>
      <c r="K20" s="1">
        <v>3429152</v>
      </c>
      <c r="L20" s="1">
        <v>4404899</v>
      </c>
      <c r="M20" s="1">
        <v>4085481</v>
      </c>
      <c r="N20" s="1">
        <v>4480455</v>
      </c>
      <c r="O20" s="1">
        <v>4130459</v>
      </c>
      <c r="P20" s="1">
        <v>4423687</v>
      </c>
      <c r="Q20" s="30">
        <f>SUM(E20:P20)</f>
        <v>48927921</v>
      </c>
    </row>
    <row r="21" spans="4:17" ht="12.75">
      <c r="D21" s="13" t="s">
        <v>18</v>
      </c>
      <c r="E21" s="1">
        <v>4361341</v>
      </c>
      <c r="F21" s="1">
        <v>5036469</v>
      </c>
      <c r="G21" s="1">
        <v>4587633</v>
      </c>
      <c r="H21" s="1">
        <v>4012169</v>
      </c>
      <c r="I21" s="1">
        <v>3550624</v>
      </c>
      <c r="J21" s="1">
        <v>3566167</v>
      </c>
      <c r="K21" s="1">
        <v>4060106</v>
      </c>
      <c r="L21" s="1">
        <v>4145588</v>
      </c>
      <c r="M21" s="1">
        <v>4494792</v>
      </c>
      <c r="N21" s="1">
        <v>4627167</v>
      </c>
      <c r="O21" s="1">
        <v>4174606</v>
      </c>
      <c r="P21" s="1">
        <v>5022731</v>
      </c>
      <c r="Q21" s="30">
        <f>SUM(E21:P21)</f>
        <v>51639393</v>
      </c>
    </row>
    <row r="22" spans="4:17" ht="12.75">
      <c r="D22" s="13" t="s">
        <v>19</v>
      </c>
      <c r="E22" s="1">
        <v>7032845</v>
      </c>
      <c r="F22" s="1">
        <v>8046876</v>
      </c>
      <c r="G22" s="1">
        <v>7974626</v>
      </c>
      <c r="H22" s="1">
        <v>6069345</v>
      </c>
      <c r="I22" s="1">
        <v>5893710</v>
      </c>
      <c r="J22" s="1">
        <v>5931769</v>
      </c>
      <c r="K22" s="1">
        <v>6107070</v>
      </c>
      <c r="L22" s="1">
        <v>6890481</v>
      </c>
      <c r="M22" s="1">
        <v>7128791</v>
      </c>
      <c r="N22" s="1">
        <v>7868568</v>
      </c>
      <c r="O22" s="1">
        <v>6909567</v>
      </c>
      <c r="P22" s="1">
        <v>7889391</v>
      </c>
      <c r="Q22" s="30">
        <f>SUM(E22:P22)</f>
        <v>83743039</v>
      </c>
    </row>
    <row r="23" spans="4:17" ht="12.75">
      <c r="D23" s="13" t="s">
        <v>20</v>
      </c>
      <c r="E23" s="1">
        <v>33397</v>
      </c>
      <c r="F23" s="1">
        <v>35667</v>
      </c>
      <c r="G23" s="1">
        <v>34112</v>
      </c>
      <c r="H23" s="1">
        <v>33273</v>
      </c>
      <c r="I23" s="1">
        <v>29546</v>
      </c>
      <c r="J23" s="1">
        <v>25494</v>
      </c>
      <c r="K23" s="1">
        <v>31607</v>
      </c>
      <c r="L23" s="1">
        <v>27464</v>
      </c>
      <c r="M23" s="1">
        <v>30343</v>
      </c>
      <c r="N23" s="1">
        <v>47930</v>
      </c>
      <c r="O23" s="1">
        <v>26311.2</v>
      </c>
      <c r="P23" s="1">
        <v>28738.6</v>
      </c>
      <c r="Q23" s="30">
        <f>SUM(E23:P23)</f>
        <v>383882.8</v>
      </c>
    </row>
    <row r="24" spans="4:17" ht="12.75">
      <c r="D24" s="13" t="s">
        <v>21</v>
      </c>
      <c r="E24" s="1">
        <v>31884</v>
      </c>
      <c r="F24" s="1">
        <v>33101</v>
      </c>
      <c r="G24" s="1">
        <v>32901</v>
      </c>
      <c r="H24" s="1">
        <v>34660</v>
      </c>
      <c r="I24" s="1">
        <v>31011</v>
      </c>
      <c r="J24" s="1">
        <v>27528</v>
      </c>
      <c r="K24" s="1">
        <v>28575</v>
      </c>
      <c r="L24" s="1">
        <v>30868</v>
      </c>
      <c r="M24" s="1">
        <v>33959</v>
      </c>
      <c r="N24" s="1">
        <v>43859</v>
      </c>
      <c r="O24" s="1">
        <v>31986.7</v>
      </c>
      <c r="P24" s="1">
        <v>32661.4</v>
      </c>
      <c r="Q24" s="30">
        <f>SUM(E24:P24)</f>
        <v>392994.10000000003</v>
      </c>
    </row>
    <row r="25" spans="4:17" ht="12.75">
      <c r="D25" t="s">
        <v>22</v>
      </c>
      <c r="E25" s="1">
        <v>34858</v>
      </c>
      <c r="F25" s="1">
        <v>35335</v>
      </c>
      <c r="G25" s="1">
        <v>36225</v>
      </c>
      <c r="H25" s="1">
        <v>27736</v>
      </c>
      <c r="I25" s="1">
        <v>31550</v>
      </c>
      <c r="J25" s="1">
        <v>25289</v>
      </c>
      <c r="K25" s="1">
        <v>31352</v>
      </c>
      <c r="L25" s="1">
        <v>29420</v>
      </c>
      <c r="M25" s="1">
        <v>34490</v>
      </c>
      <c r="N25" s="1">
        <v>45958</v>
      </c>
      <c r="O25" s="1">
        <v>31018.4</v>
      </c>
      <c r="P25" s="1">
        <v>29635.2</v>
      </c>
      <c r="Q25" s="30">
        <f>SUM(E25:P25)</f>
        <v>392866.60000000003</v>
      </c>
    </row>
    <row r="26" spans="5:17" ht="12.7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t="s">
        <v>23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2.75">
      <c r="B28" t="s">
        <v>25</v>
      </c>
      <c r="D28" s="13" t="s">
        <v>15</v>
      </c>
      <c r="E28" s="1">
        <v>6</v>
      </c>
      <c r="F28" s="1">
        <v>6</v>
      </c>
      <c r="G28" s="1">
        <v>6</v>
      </c>
      <c r="H28" s="1">
        <v>6</v>
      </c>
      <c r="I28" s="1">
        <v>6</v>
      </c>
      <c r="J28" s="1">
        <v>6</v>
      </c>
      <c r="K28" s="1">
        <v>6</v>
      </c>
      <c r="L28" s="1">
        <v>6</v>
      </c>
      <c r="M28" s="1">
        <v>6</v>
      </c>
      <c r="N28" s="1">
        <v>6</v>
      </c>
      <c r="O28" s="1">
        <v>6</v>
      </c>
      <c r="P28" s="1">
        <v>6</v>
      </c>
      <c r="Q28" s="30">
        <f>AVERAGE(E28:P28)</f>
        <v>6</v>
      </c>
    </row>
    <row r="29" spans="4:17" ht="12.75">
      <c r="D29" s="13" t="s">
        <v>16</v>
      </c>
      <c r="E29" s="1">
        <v>3411606</v>
      </c>
      <c r="F29" s="1">
        <v>3332980</v>
      </c>
      <c r="G29" s="1">
        <v>3928614</v>
      </c>
      <c r="H29" s="1">
        <v>2967612</v>
      </c>
      <c r="I29" s="1">
        <v>2796158</v>
      </c>
      <c r="J29" s="1">
        <v>2649409</v>
      </c>
      <c r="K29" s="1">
        <v>2419690</v>
      </c>
      <c r="L29" s="1">
        <v>2810438</v>
      </c>
      <c r="M29" s="1">
        <v>2892482</v>
      </c>
      <c r="N29" s="1">
        <v>1891898</v>
      </c>
      <c r="O29" s="1">
        <v>2873282</v>
      </c>
      <c r="P29" s="1">
        <v>2921997</v>
      </c>
      <c r="Q29" s="30">
        <f>SUM(E29:P29)</f>
        <v>34896166</v>
      </c>
    </row>
    <row r="30" spans="4:17" ht="12.75">
      <c r="D30" s="13" t="s">
        <v>17</v>
      </c>
      <c r="E30" s="1">
        <v>758918</v>
      </c>
      <c r="F30" s="1">
        <v>782003</v>
      </c>
      <c r="G30" s="1">
        <v>1033069</v>
      </c>
      <c r="H30" s="1">
        <v>708031</v>
      </c>
      <c r="I30" s="1">
        <v>619535</v>
      </c>
      <c r="J30" s="1">
        <v>659129</v>
      </c>
      <c r="K30" s="1">
        <v>563644</v>
      </c>
      <c r="L30" s="1">
        <v>657515</v>
      </c>
      <c r="M30" s="1">
        <v>609517</v>
      </c>
      <c r="N30" s="1">
        <v>428611</v>
      </c>
      <c r="O30" s="1">
        <v>619613</v>
      </c>
      <c r="P30" s="1">
        <v>516142</v>
      </c>
      <c r="Q30" s="30">
        <f>SUM(E30:P30)</f>
        <v>7955727</v>
      </c>
    </row>
    <row r="31" spans="4:17" ht="12.75">
      <c r="D31" s="13" t="s">
        <v>18</v>
      </c>
      <c r="E31" s="1">
        <v>912594</v>
      </c>
      <c r="F31" s="1">
        <v>943304</v>
      </c>
      <c r="G31" s="1">
        <v>999988</v>
      </c>
      <c r="H31" s="1">
        <v>885266</v>
      </c>
      <c r="I31" s="1">
        <v>686260</v>
      </c>
      <c r="J31" s="1">
        <v>663120</v>
      </c>
      <c r="K31" s="1">
        <v>710018</v>
      </c>
      <c r="L31" s="1">
        <v>678055</v>
      </c>
      <c r="M31" s="1">
        <v>708575</v>
      </c>
      <c r="N31" s="1">
        <v>476502</v>
      </c>
      <c r="O31" s="1">
        <v>695309</v>
      </c>
      <c r="P31" s="1">
        <v>677998</v>
      </c>
      <c r="Q31" s="30">
        <f>SUM(E31:P31)</f>
        <v>9036989</v>
      </c>
    </row>
    <row r="32" spans="4:17" ht="12.75">
      <c r="D32" s="13" t="s">
        <v>19</v>
      </c>
      <c r="E32" s="1">
        <v>1740094</v>
      </c>
      <c r="F32" s="1">
        <v>1607673</v>
      </c>
      <c r="G32" s="1">
        <v>1895557</v>
      </c>
      <c r="H32" s="1">
        <v>1374315</v>
      </c>
      <c r="I32" s="1">
        <v>1490363</v>
      </c>
      <c r="J32" s="1">
        <v>1327160</v>
      </c>
      <c r="K32" s="1">
        <v>1146028</v>
      </c>
      <c r="L32" s="1">
        <v>1474868</v>
      </c>
      <c r="M32" s="1">
        <v>1574390</v>
      </c>
      <c r="N32" s="1">
        <v>986785</v>
      </c>
      <c r="O32" s="1">
        <v>1558360</v>
      </c>
      <c r="P32" s="1">
        <v>1727857</v>
      </c>
      <c r="Q32" s="30">
        <f>SUM(E32:P32)</f>
        <v>17903450</v>
      </c>
    </row>
    <row r="33" spans="4:17" ht="12.75">
      <c r="D33" s="13" t="s">
        <v>20</v>
      </c>
      <c r="E33" s="1">
        <v>10182</v>
      </c>
      <c r="F33" s="1">
        <v>6873</v>
      </c>
      <c r="G33" s="1">
        <v>9864</v>
      </c>
      <c r="H33" s="1">
        <v>9043</v>
      </c>
      <c r="I33" s="1">
        <v>5944</v>
      </c>
      <c r="J33" s="1">
        <v>5526</v>
      </c>
      <c r="K33" s="1">
        <v>3731</v>
      </c>
      <c r="L33" s="1">
        <v>7081</v>
      </c>
      <c r="M33" s="1">
        <v>15562</v>
      </c>
      <c r="N33" s="1">
        <v>10324</v>
      </c>
      <c r="O33" s="1">
        <v>3133</v>
      </c>
      <c r="P33" s="1">
        <v>9979</v>
      </c>
      <c r="Q33" s="30">
        <f>SUM(E33:P33)</f>
        <v>97242</v>
      </c>
    </row>
    <row r="34" spans="4:17" ht="12.75">
      <c r="D34" s="13" t="s">
        <v>21</v>
      </c>
      <c r="E34" s="1">
        <v>15188</v>
      </c>
      <c r="F34" s="1">
        <v>10385</v>
      </c>
      <c r="G34" s="1">
        <v>11901</v>
      </c>
      <c r="H34" s="1">
        <v>9196</v>
      </c>
      <c r="I34" s="1">
        <v>9728</v>
      </c>
      <c r="J34" s="1">
        <v>8669</v>
      </c>
      <c r="K34" s="1">
        <v>8962</v>
      </c>
      <c r="L34" s="1">
        <v>10244</v>
      </c>
      <c r="M34" s="1">
        <v>13578</v>
      </c>
      <c r="N34" s="1">
        <v>13330</v>
      </c>
      <c r="O34" s="1">
        <v>12936</v>
      </c>
      <c r="P34" s="1">
        <v>16827</v>
      </c>
      <c r="Q34" s="30">
        <f>SUM(E34:P34)</f>
        <v>140944</v>
      </c>
    </row>
    <row r="35" spans="4:17" ht="12.75">
      <c r="D35" t="s">
        <v>22</v>
      </c>
      <c r="E35" s="1">
        <v>14736</v>
      </c>
      <c r="F35" s="1">
        <v>12870</v>
      </c>
      <c r="G35" s="1">
        <v>18207</v>
      </c>
      <c r="H35" s="1">
        <v>14718</v>
      </c>
      <c r="I35" s="1">
        <v>12373</v>
      </c>
      <c r="J35" s="1">
        <v>17453</v>
      </c>
      <c r="K35" s="1">
        <v>14840</v>
      </c>
      <c r="L35" s="1">
        <v>12529</v>
      </c>
      <c r="M35" s="1">
        <v>14420</v>
      </c>
      <c r="N35" s="1">
        <v>13948</v>
      </c>
      <c r="O35" s="1">
        <v>12763</v>
      </c>
      <c r="P35" s="1">
        <v>17438.2</v>
      </c>
      <c r="Q35" s="30">
        <f>SUM(E35:P35)</f>
        <v>176295.2</v>
      </c>
    </row>
    <row r="36" spans="1:17" ht="13.5" thickBo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ht="13.5" thickTop="1"/>
    <row r="38" spans="1:17" ht="12.75">
      <c r="A38" s="15" t="s">
        <v>26</v>
      </c>
      <c r="B38" s="16"/>
      <c r="C38" s="17"/>
      <c r="D38" s="15"/>
      <c r="E38" s="18" t="s">
        <v>4</v>
      </c>
      <c r="F38" s="18" t="s">
        <v>5</v>
      </c>
      <c r="G38" s="18" t="s">
        <v>6</v>
      </c>
      <c r="H38" s="19" t="s">
        <v>7</v>
      </c>
      <c r="I38" s="19" t="s">
        <v>8</v>
      </c>
      <c r="J38" s="19" t="s">
        <v>9</v>
      </c>
      <c r="K38" s="19" t="s">
        <v>10</v>
      </c>
      <c r="L38" s="19" t="s">
        <v>11</v>
      </c>
      <c r="M38" s="19" t="s">
        <v>12</v>
      </c>
      <c r="N38" s="19" t="s">
        <v>38</v>
      </c>
      <c r="O38" s="19" t="s">
        <v>39</v>
      </c>
      <c r="P38" s="19" t="s">
        <v>40</v>
      </c>
      <c r="Q38" s="31" t="s">
        <v>45</v>
      </c>
    </row>
    <row r="39" spans="1:7" ht="12.75">
      <c r="A39" s="10"/>
      <c r="B39" s="11"/>
      <c r="C39" s="12"/>
      <c r="D39" s="10"/>
      <c r="E39" s="20"/>
      <c r="F39" s="20"/>
      <c r="G39" s="20"/>
    </row>
    <row r="40" spans="1:17" ht="12.75">
      <c r="A40" s="13"/>
      <c r="B40" s="21"/>
      <c r="C40" s="22"/>
      <c r="D40" s="13" t="s">
        <v>15</v>
      </c>
      <c r="E40" s="1">
        <f>+E8+E18+E28</f>
        <v>36</v>
      </c>
      <c r="F40" s="1">
        <f>+F8+F18+F28</f>
        <v>36</v>
      </c>
      <c r="G40" s="1">
        <f>+G8+G18+G28</f>
        <v>36</v>
      </c>
      <c r="H40" s="1">
        <f>+H8+H18+H28</f>
        <v>36</v>
      </c>
      <c r="I40" s="1">
        <f>+I8+I18+I28</f>
        <v>36</v>
      </c>
      <c r="J40" s="1">
        <f>+J8+J18+J28</f>
        <v>36</v>
      </c>
      <c r="K40" s="1">
        <f>+K8+K18+K28</f>
        <v>36</v>
      </c>
      <c r="L40" s="1">
        <f>+L8+L18+L28</f>
        <v>36</v>
      </c>
      <c r="M40" s="1">
        <f>+M8+M18+M28</f>
        <v>36</v>
      </c>
      <c r="N40" s="1">
        <f>+N8+N18+N28</f>
        <v>36</v>
      </c>
      <c r="O40" s="1">
        <f>+O8+O18+O28</f>
        <v>36</v>
      </c>
      <c r="P40" s="1">
        <f>+P8+P18+P28</f>
        <v>36</v>
      </c>
      <c r="Q40" s="30">
        <f>AVERAGE(E40:P40)</f>
        <v>36</v>
      </c>
    </row>
    <row r="41" spans="1:17" ht="12.75">
      <c r="A41" s="13"/>
      <c r="B41" s="21"/>
      <c r="C41" s="22"/>
      <c r="D41" s="13" t="s">
        <v>16</v>
      </c>
      <c r="E41" s="1">
        <f>+E9+E19+E29</f>
        <v>32005321</v>
      </c>
      <c r="F41" s="1">
        <f>+F9+F19+F29</f>
        <v>32955402</v>
      </c>
      <c r="G41" s="1">
        <f>+G9+G19+G29</f>
        <v>34463775</v>
      </c>
      <c r="H41" s="1">
        <f>+H9+H19+H29</f>
        <v>28791443</v>
      </c>
      <c r="I41" s="1">
        <f>+I9+I19+I29</f>
        <v>28910413</v>
      </c>
      <c r="J41" s="1">
        <f>+J9+J19+J29</f>
        <v>29136807</v>
      </c>
      <c r="K41" s="1">
        <f>+K9+K19+K29</f>
        <v>30248538</v>
      </c>
      <c r="L41" s="1">
        <f>+L9+L19+L29</f>
        <v>32881246</v>
      </c>
      <c r="M41" s="1">
        <f>+M9+M19+M29</f>
        <v>30471146</v>
      </c>
      <c r="N41" s="1">
        <f>+N9+N19+N29</f>
        <v>30270948</v>
      </c>
      <c r="O41" s="1">
        <f>+O9+O19+O29</f>
        <v>28517974</v>
      </c>
      <c r="P41" s="1">
        <f>+P9+P19+P29</f>
        <v>30688686</v>
      </c>
      <c r="Q41" s="30">
        <f>SUM(E41:P41)</f>
        <v>369341699</v>
      </c>
    </row>
    <row r="42" spans="1:17" ht="12.75">
      <c r="A42" s="13"/>
      <c r="B42" s="21"/>
      <c r="C42" s="22"/>
      <c r="D42" s="13" t="s">
        <v>17</v>
      </c>
      <c r="E42" s="1">
        <f>+E10+E20+E30</f>
        <v>8548059</v>
      </c>
      <c r="F42" s="1">
        <f>+F10+F20+F30</f>
        <v>8687400</v>
      </c>
      <c r="G42" s="1">
        <f>+G10+G20+G30</f>
        <v>9990091</v>
      </c>
      <c r="H42" s="1">
        <f>+H10+H20+H30</f>
        <v>7455708</v>
      </c>
      <c r="I42" s="1">
        <f>+I10+I20+I30</f>
        <v>8263096</v>
      </c>
      <c r="J42" s="1">
        <f>+J10+J20+J30</f>
        <v>8514631</v>
      </c>
      <c r="K42" s="1">
        <f>+K10+K20+K30</f>
        <v>7965576</v>
      </c>
      <c r="L42" s="1">
        <f>+L10+L20+L30</f>
        <v>9721354</v>
      </c>
      <c r="M42" s="1">
        <f>+M10+M20+M30</f>
        <v>7973758</v>
      </c>
      <c r="N42" s="1">
        <f>+N10+N20+N30</f>
        <v>8209306</v>
      </c>
      <c r="O42" s="1">
        <f>+O10+O20+O30</f>
        <v>7945932</v>
      </c>
      <c r="P42" s="1">
        <f>+P10+P20+P30</f>
        <v>7879729</v>
      </c>
      <c r="Q42" s="30">
        <f>SUM(E42:P42)</f>
        <v>101154640</v>
      </c>
    </row>
    <row r="43" spans="1:17" ht="12.75">
      <c r="A43" s="13"/>
      <c r="B43" s="21"/>
      <c r="C43" s="22"/>
      <c r="D43" s="13" t="s">
        <v>18</v>
      </c>
      <c r="E43" s="1">
        <f>+E11+E21+E31</f>
        <v>9268683</v>
      </c>
      <c r="F43" s="1">
        <f>+F11+F21+F31</f>
        <v>9549853</v>
      </c>
      <c r="G43" s="1">
        <f>+G11+G21+G31</f>
        <v>9123461</v>
      </c>
      <c r="H43" s="1">
        <f>+H11+H21+H31</f>
        <v>8760735</v>
      </c>
      <c r="I43" s="1">
        <f>+I11+I21+I31</f>
        <v>7936744</v>
      </c>
      <c r="J43" s="1">
        <f>+J11+J21+J31</f>
        <v>7915927</v>
      </c>
      <c r="K43" s="1">
        <f>+K11+K21+K31</f>
        <v>9207784</v>
      </c>
      <c r="L43" s="1">
        <f>+L11+L21+L31</f>
        <v>8867023</v>
      </c>
      <c r="M43" s="1">
        <f>+M11+M21+M31</f>
        <v>8933487</v>
      </c>
      <c r="N43" s="1">
        <f>+N11+N21+N31</f>
        <v>8532149</v>
      </c>
      <c r="O43" s="1">
        <f>+O11+O21+O31</f>
        <v>7812255</v>
      </c>
      <c r="P43" s="1">
        <f>+P11+P21+P31</f>
        <v>8853369</v>
      </c>
      <c r="Q43" s="30">
        <f>SUM(E43:P43)</f>
        <v>104761470</v>
      </c>
    </row>
    <row r="44" spans="1:17" ht="12.75">
      <c r="A44" s="13"/>
      <c r="B44" s="21"/>
      <c r="C44" s="22"/>
      <c r="D44" s="13" t="s">
        <v>19</v>
      </c>
      <c r="E44" s="1">
        <f>+E12+E22+E32</f>
        <v>14188579</v>
      </c>
      <c r="F44" s="1">
        <f>+F12+F22+F32</f>
        <v>14718149</v>
      </c>
      <c r="G44" s="1">
        <f>+G12+G22+G32</f>
        <v>15350223</v>
      </c>
      <c r="H44" s="1">
        <f>+H12+H22+H32</f>
        <v>12575000</v>
      </c>
      <c r="I44" s="1">
        <f>+I12+I22+I32</f>
        <v>12710573</v>
      </c>
      <c r="J44" s="1">
        <f>+J12+J22+J32</f>
        <v>12706249</v>
      </c>
      <c r="K44" s="1">
        <f>+K12+K22+K32</f>
        <v>13075178</v>
      </c>
      <c r="L44" s="1">
        <f>+L12+L22+L32</f>
        <v>14292869</v>
      </c>
      <c r="M44" s="1">
        <f>+M12+M22+M32</f>
        <v>13563901</v>
      </c>
      <c r="N44" s="1">
        <f>+N12+N22+N32</f>
        <v>13529493</v>
      </c>
      <c r="O44" s="1">
        <f>+O12+O22+O32</f>
        <v>12759787</v>
      </c>
      <c r="P44" s="1">
        <f>+P12+P22+P32</f>
        <v>13955588</v>
      </c>
      <c r="Q44" s="30">
        <f>SUM(E44:P44)</f>
        <v>163425589</v>
      </c>
    </row>
    <row r="45" spans="1:17" ht="12.75">
      <c r="A45" s="13"/>
      <c r="B45" s="21"/>
      <c r="C45" s="22"/>
      <c r="D45" s="13" t="s">
        <v>20</v>
      </c>
      <c r="E45" s="1">
        <f>+E13+E23+E33</f>
        <v>69334</v>
      </c>
      <c r="F45" s="1">
        <f>+F13+F23+F33</f>
        <v>68317</v>
      </c>
      <c r="G45" s="1">
        <f>+G13+G23+G33</f>
        <v>70378</v>
      </c>
      <c r="H45" s="1">
        <f>+H13+H23+H33</f>
        <v>67389.8</v>
      </c>
      <c r="I45" s="1">
        <f>+I13+I23+I33</f>
        <v>61833</v>
      </c>
      <c r="J45" s="1">
        <f>+J13+J23+J33</f>
        <v>58292</v>
      </c>
      <c r="K45" s="1">
        <f>+K13+K23+K33</f>
        <v>65552</v>
      </c>
      <c r="L45" s="1">
        <f>+L13+L23+L33</f>
        <v>64792</v>
      </c>
      <c r="M45" s="1">
        <f>+M13+M23+M33</f>
        <v>74461</v>
      </c>
      <c r="N45" s="1">
        <f>+N13+N23+N33</f>
        <v>83904</v>
      </c>
      <c r="O45" s="1">
        <f>+O13+O23+O33</f>
        <v>54968.4</v>
      </c>
      <c r="P45" s="1">
        <f>+P13+P23+P33</f>
        <v>62831.24</v>
      </c>
      <c r="Q45" s="30">
        <f>SUM(E45:P45)</f>
        <v>802052.4400000001</v>
      </c>
    </row>
    <row r="46" spans="1:17" ht="12.75">
      <c r="A46" s="13"/>
      <c r="B46" s="21"/>
      <c r="C46" s="22"/>
      <c r="D46" s="13" t="s">
        <v>21</v>
      </c>
      <c r="E46" s="1">
        <f>+E14+E24+E34</f>
        <v>72889</v>
      </c>
      <c r="F46" s="1">
        <f>+F14+F24+F34</f>
        <v>69141</v>
      </c>
      <c r="G46" s="1">
        <f>+G14+G24+G34</f>
        <v>70978</v>
      </c>
      <c r="H46" s="1">
        <f>+H14+H24+H34</f>
        <v>68857.8</v>
      </c>
      <c r="I46" s="1">
        <f>+I14+I24+I34</f>
        <v>67211</v>
      </c>
      <c r="J46" s="1">
        <f>+J14+J24+J34</f>
        <v>63668</v>
      </c>
      <c r="K46" s="1">
        <f>+K14+K24+K34</f>
        <v>67931</v>
      </c>
      <c r="L46" s="1">
        <f>+L14+L24+L34</f>
        <v>71268</v>
      </c>
      <c r="M46" s="1">
        <f>+M14+M24+M34</f>
        <v>76353</v>
      </c>
      <c r="N46" s="1">
        <f>+N14+N24+N34</f>
        <v>83187</v>
      </c>
      <c r="O46" s="1">
        <f>+O14+O24+O34</f>
        <v>66872.14</v>
      </c>
      <c r="P46" s="1">
        <f>+P14+P24+P34</f>
        <v>73769.7</v>
      </c>
      <c r="Q46" s="30">
        <f>SUM(E46:P46)</f>
        <v>852125.64</v>
      </c>
    </row>
    <row r="47" spans="1:17" ht="12.75">
      <c r="A47" s="13"/>
      <c r="B47" s="21"/>
      <c r="C47" s="22"/>
      <c r="D47" t="s">
        <v>22</v>
      </c>
      <c r="E47" s="1">
        <f>+E15+E25+E35</f>
        <v>72543</v>
      </c>
      <c r="F47" s="1">
        <f>+F15+F25+F35</f>
        <v>71291</v>
      </c>
      <c r="G47" s="1">
        <f>+G15+G25+G35</f>
        <v>77137</v>
      </c>
      <c r="H47" s="1">
        <f>+H15+H25+H35</f>
        <v>64929.8</v>
      </c>
      <c r="I47" s="1">
        <f>+I15+I25+I35</f>
        <v>66496</v>
      </c>
      <c r="J47" s="1">
        <f>+J15+J25+J35</f>
        <v>65926</v>
      </c>
      <c r="K47" s="1">
        <f>+K15+K25+K35</f>
        <v>71759</v>
      </c>
      <c r="L47" s="1">
        <f>+L15+L25+L35</f>
        <v>68729</v>
      </c>
      <c r="M47" s="1">
        <f>+M15+M25+M35</f>
        <v>74187</v>
      </c>
      <c r="N47" s="1">
        <f>+N15+N25+N35</f>
        <v>82632</v>
      </c>
      <c r="O47" s="1">
        <f>+O15+O25+O35</f>
        <v>63553.66</v>
      </c>
      <c r="P47" s="1">
        <f>+P15+P25+P35</f>
        <v>68809.52</v>
      </c>
      <c r="Q47" s="30">
        <f>SUM(E47:P47)</f>
        <v>847992.9800000001</v>
      </c>
    </row>
    <row r="48" spans="1:17" ht="13.5" thickBot="1">
      <c r="A48" s="23"/>
      <c r="B48" s="24"/>
      <c r="C48" s="25"/>
      <c r="D48" s="2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4" ht="13.5" thickTop="1">
      <c r="A49" s="13"/>
      <c r="C49" s="22"/>
      <c r="D49" s="13"/>
    </row>
    <row r="50" ht="12.75">
      <c r="A50" t="s">
        <v>27</v>
      </c>
    </row>
    <row r="52" ht="12.75">
      <c r="A52" s="26" t="s">
        <v>28</v>
      </c>
    </row>
    <row r="53" spans="2:4" ht="12.75">
      <c r="B53" t="s">
        <v>29</v>
      </c>
      <c r="D53" t="s">
        <v>30</v>
      </c>
    </row>
    <row r="54" spans="2:4" ht="12.75">
      <c r="B54" t="s">
        <v>31</v>
      </c>
      <c r="D54" t="s">
        <v>32</v>
      </c>
    </row>
    <row r="55" spans="2:4" ht="12.75">
      <c r="B55" t="s">
        <v>33</v>
      </c>
      <c r="D55" t="s">
        <v>34</v>
      </c>
    </row>
    <row r="56" ht="12.75">
      <c r="A56" s="27" t="s">
        <v>35</v>
      </c>
    </row>
    <row r="57" spans="1:4" ht="12.75">
      <c r="A57" s="26"/>
      <c r="B57" t="s">
        <v>29</v>
      </c>
      <c r="D57" s="28" t="s">
        <v>36</v>
      </c>
    </row>
    <row r="58" spans="2:4" ht="12.75">
      <c r="B58" t="s">
        <v>31</v>
      </c>
      <c r="D58" t="s">
        <v>37</v>
      </c>
    </row>
    <row r="59" spans="2:4" ht="12.75">
      <c r="B59" t="s">
        <v>33</v>
      </c>
      <c r="D59" t="s">
        <v>34</v>
      </c>
    </row>
    <row r="61" spans="1:4" ht="12.75">
      <c r="A61" s="13"/>
      <c r="C61" s="22"/>
      <c r="D61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A1" sqref="A1"/>
    </sheetView>
  </sheetViews>
  <sheetFormatPr defaultColWidth="9.140625" defaultRowHeight="12.75"/>
  <cols>
    <col min="5" max="7" width="10.140625" style="0" bestFit="1" customWidth="1"/>
    <col min="9" max="9" width="10.140625" style="0" bestFit="1" customWidth="1"/>
  </cols>
  <sheetData>
    <row r="1" spans="1:3" ht="12.75">
      <c r="A1" s="2" t="s">
        <v>0</v>
      </c>
      <c r="B1" s="2"/>
      <c r="C1" s="3"/>
    </row>
    <row r="2" spans="1:3" ht="15">
      <c r="A2" s="4"/>
      <c r="B2" s="2"/>
      <c r="C2" s="3"/>
    </row>
    <row r="3" spans="1:3" ht="12.75">
      <c r="A3" s="5" t="s">
        <v>1</v>
      </c>
      <c r="B3" s="5"/>
      <c r="C3" s="3"/>
    </row>
    <row r="4" spans="1:3" ht="12.75">
      <c r="A4" s="2"/>
      <c r="B4" s="2"/>
      <c r="C4" s="3"/>
    </row>
    <row r="5" spans="1:9" ht="13.5" thickBot="1">
      <c r="A5" s="6" t="s">
        <v>2</v>
      </c>
      <c r="B5" s="7" t="s">
        <v>3</v>
      </c>
      <c r="C5" s="8"/>
      <c r="D5" s="6"/>
      <c r="E5" s="9" t="s">
        <v>41</v>
      </c>
      <c r="F5" s="9" t="s">
        <v>42</v>
      </c>
      <c r="G5" s="9" t="s">
        <v>43</v>
      </c>
      <c r="I5" s="32" t="s">
        <v>46</v>
      </c>
    </row>
    <row r="6" spans="1:9" ht="13.5" thickTop="1">
      <c r="A6" s="10"/>
      <c r="B6" s="11"/>
      <c r="C6" s="12"/>
      <c r="D6" s="10"/>
      <c r="H6" s="34"/>
      <c r="I6" s="34"/>
    </row>
    <row r="7" ht="12.75">
      <c r="A7" t="s">
        <v>13</v>
      </c>
    </row>
    <row r="8" spans="2:9" ht="12.75">
      <c r="B8" t="s">
        <v>14</v>
      </c>
      <c r="D8" s="13" t="s">
        <v>15</v>
      </c>
      <c r="E8" s="1">
        <v>23</v>
      </c>
      <c r="F8" s="1">
        <v>23</v>
      </c>
      <c r="G8" s="1">
        <v>23</v>
      </c>
      <c r="I8" s="30">
        <f>AVERAGE(E8:G8)</f>
        <v>23</v>
      </c>
    </row>
    <row r="9" spans="4:9" ht="12.75">
      <c r="D9" s="13" t="s">
        <v>16</v>
      </c>
      <c r="E9" s="1">
        <v>10654060</v>
      </c>
      <c r="F9" s="1">
        <v>9902640</v>
      </c>
      <c r="G9" s="1">
        <v>10481540</v>
      </c>
      <c r="I9" s="30">
        <f>SUM(E9:G9)</f>
        <v>31038240</v>
      </c>
    </row>
    <row r="10" spans="4:9" ht="12.75">
      <c r="D10" s="13" t="s">
        <v>17</v>
      </c>
      <c r="E10" s="1">
        <v>3150600</v>
      </c>
      <c r="F10" s="1">
        <v>2907300</v>
      </c>
      <c r="G10" s="1">
        <v>3194620</v>
      </c>
      <c r="I10" s="30">
        <f aca="true" t="shared" si="0" ref="I10:I15">SUM(E10:G10)</f>
        <v>9252520</v>
      </c>
    </row>
    <row r="11" spans="4:9" ht="12.75">
      <c r="D11" s="13" t="s">
        <v>18</v>
      </c>
      <c r="E11" s="1">
        <v>3119240</v>
      </c>
      <c r="F11" s="1">
        <v>2903700</v>
      </c>
      <c r="G11" s="1">
        <v>2935420</v>
      </c>
      <c r="I11" s="30">
        <f t="shared" si="0"/>
        <v>8958360</v>
      </c>
    </row>
    <row r="12" spans="4:9" ht="12.75">
      <c r="D12" s="13" t="s">
        <v>19</v>
      </c>
      <c r="E12" s="1">
        <v>4384220</v>
      </c>
      <c r="F12" s="1">
        <v>4091640</v>
      </c>
      <c r="G12" s="1">
        <v>4351500</v>
      </c>
      <c r="I12" s="30">
        <f t="shared" si="0"/>
        <v>12827360</v>
      </c>
    </row>
    <row r="13" spans="4:9" ht="12.75">
      <c r="D13" s="13" t="s">
        <v>20</v>
      </c>
      <c r="E13" s="1">
        <v>21706.58</v>
      </c>
      <c r="F13" s="1">
        <v>20992.46</v>
      </c>
      <c r="G13" s="1">
        <v>21409.16</v>
      </c>
      <c r="I13" s="30">
        <f t="shared" si="0"/>
        <v>64108.2</v>
      </c>
    </row>
    <row r="14" spans="4:9" ht="12.75">
      <c r="D14" s="13" t="s">
        <v>21</v>
      </c>
      <c r="E14" s="1">
        <v>21352.28</v>
      </c>
      <c r="F14" s="1">
        <v>20726.86</v>
      </c>
      <c r="G14" s="1">
        <v>23377.82</v>
      </c>
      <c r="I14" s="30">
        <f t="shared" si="0"/>
        <v>65456.96</v>
      </c>
    </row>
    <row r="15" spans="4:9" ht="12.75">
      <c r="D15" t="s">
        <v>22</v>
      </c>
      <c r="E15" s="1">
        <v>19358.84</v>
      </c>
      <c r="F15" s="1">
        <v>18777.7</v>
      </c>
      <c r="G15" s="1">
        <v>19141.7</v>
      </c>
      <c r="I15" s="30">
        <f t="shared" si="0"/>
        <v>57278.240000000005</v>
      </c>
    </row>
    <row r="16" spans="5:9" ht="12.75">
      <c r="E16" s="1"/>
      <c r="F16" s="1"/>
      <c r="G16" s="1"/>
      <c r="I16" s="2"/>
    </row>
    <row r="17" spans="1:9" ht="12.75">
      <c r="A17" t="s">
        <v>23</v>
      </c>
      <c r="E17" s="1"/>
      <c r="F17" s="1"/>
      <c r="G17" s="1"/>
      <c r="I17" s="2"/>
    </row>
    <row r="18" spans="2:9" ht="12.75">
      <c r="B18" t="s">
        <v>24</v>
      </c>
      <c r="D18" s="13" t="s">
        <v>15</v>
      </c>
      <c r="E18" s="1">
        <v>7</v>
      </c>
      <c r="F18" s="1">
        <v>7</v>
      </c>
      <c r="G18" s="1">
        <v>7</v>
      </c>
      <c r="I18" s="30">
        <f>AVERAGE(E18:G18)</f>
        <v>7</v>
      </c>
    </row>
    <row r="19" spans="4:9" ht="12.75">
      <c r="D19" s="13" t="s">
        <v>16</v>
      </c>
      <c r="E19" s="1">
        <v>15995347</v>
      </c>
      <c r="F19" s="1">
        <v>14461371</v>
      </c>
      <c r="G19" s="1">
        <v>15707654</v>
      </c>
      <c r="I19" s="30">
        <f>SUM(E19:G19)</f>
        <v>46164372</v>
      </c>
    </row>
    <row r="20" spans="4:9" ht="12.75">
      <c r="D20" s="13" t="s">
        <v>17</v>
      </c>
      <c r="E20" s="1">
        <v>4287005</v>
      </c>
      <c r="F20" s="1">
        <v>3842513</v>
      </c>
      <c r="G20" s="1">
        <v>4205666</v>
      </c>
      <c r="I20" s="30">
        <f aca="true" t="shared" si="1" ref="I20:I25">SUM(E20:G20)</f>
        <v>12335184</v>
      </c>
    </row>
    <row r="21" spans="4:9" ht="12.75">
      <c r="D21" s="13" t="s">
        <v>18</v>
      </c>
      <c r="E21" s="1">
        <v>4457451</v>
      </c>
      <c r="F21" s="1">
        <v>4026552</v>
      </c>
      <c r="G21" s="1">
        <v>4362446</v>
      </c>
      <c r="I21" s="30">
        <f t="shared" si="1"/>
        <v>12846449</v>
      </c>
    </row>
    <row r="22" spans="4:9" ht="12.75">
      <c r="D22" s="13" t="s">
        <v>19</v>
      </c>
      <c r="E22" s="1">
        <v>7250891</v>
      </c>
      <c r="F22" s="1">
        <v>6592306</v>
      </c>
      <c r="G22" s="1">
        <v>7139542</v>
      </c>
      <c r="I22" s="30">
        <f t="shared" si="1"/>
        <v>20982739</v>
      </c>
    </row>
    <row r="23" spans="4:9" ht="12.75">
      <c r="D23" s="13" t="s">
        <v>20</v>
      </c>
      <c r="E23" s="1">
        <v>29138.9</v>
      </c>
      <c r="F23" s="1">
        <v>25138.6</v>
      </c>
      <c r="G23" s="1">
        <v>31342.3</v>
      </c>
      <c r="I23" s="30">
        <f t="shared" si="1"/>
        <v>85619.8</v>
      </c>
    </row>
    <row r="24" spans="4:9" ht="12.75">
      <c r="D24" s="13" t="s">
        <v>21</v>
      </c>
      <c r="E24" s="1">
        <v>31124.2</v>
      </c>
      <c r="F24" s="1">
        <v>27712.5</v>
      </c>
      <c r="G24" s="1">
        <v>32284.7</v>
      </c>
      <c r="I24" s="30">
        <f t="shared" si="1"/>
        <v>91121.4</v>
      </c>
    </row>
    <row r="25" spans="4:9" ht="12.75">
      <c r="D25" t="s">
        <v>22</v>
      </c>
      <c r="E25" s="1">
        <v>30246.1</v>
      </c>
      <c r="F25" s="1">
        <v>27477.2</v>
      </c>
      <c r="G25" s="1">
        <v>30438.8</v>
      </c>
      <c r="I25" s="30">
        <f t="shared" si="1"/>
        <v>88162.1</v>
      </c>
    </row>
    <row r="26" spans="5:9" ht="12.75">
      <c r="E26" s="1"/>
      <c r="F26" s="1"/>
      <c r="G26" s="1"/>
      <c r="I26" s="2"/>
    </row>
    <row r="27" spans="1:9" ht="12.75">
      <c r="A27" t="s">
        <v>23</v>
      </c>
      <c r="E27" s="1"/>
      <c r="F27" s="1"/>
      <c r="G27" s="1"/>
      <c r="I27" s="2"/>
    </row>
    <row r="28" spans="2:9" ht="12.75">
      <c r="B28" t="s">
        <v>25</v>
      </c>
      <c r="D28" s="13" t="s">
        <v>15</v>
      </c>
      <c r="E28" s="1">
        <v>6</v>
      </c>
      <c r="F28" s="1">
        <v>6</v>
      </c>
      <c r="G28" s="1">
        <v>6</v>
      </c>
      <c r="I28" s="30">
        <f>AVERAGE(E28:G28)</f>
        <v>6</v>
      </c>
    </row>
    <row r="29" spans="4:9" ht="12.75">
      <c r="D29" s="13" t="s">
        <v>16</v>
      </c>
      <c r="E29" s="1">
        <v>3567302</v>
      </c>
      <c r="F29" s="1">
        <v>3747913</v>
      </c>
      <c r="G29" s="1">
        <v>2806278</v>
      </c>
      <c r="I29" s="30">
        <f>SUM(E29:G29)</f>
        <v>10121493</v>
      </c>
    </row>
    <row r="30" spans="4:9" ht="12.75">
      <c r="D30" s="13" t="s">
        <v>17</v>
      </c>
      <c r="E30" s="1">
        <v>834883</v>
      </c>
      <c r="F30" s="1">
        <v>937004</v>
      </c>
      <c r="G30" s="1">
        <v>685067</v>
      </c>
      <c r="I30" s="30">
        <f aca="true" t="shared" si="2" ref="I30:I35">SUM(E30:G30)</f>
        <v>2456954</v>
      </c>
    </row>
    <row r="31" spans="4:9" ht="12.75">
      <c r="D31" s="13" t="s">
        <v>18</v>
      </c>
      <c r="E31" s="1">
        <v>839942</v>
      </c>
      <c r="F31" s="1">
        <v>1061519</v>
      </c>
      <c r="G31" s="1">
        <v>653726</v>
      </c>
      <c r="I31" s="30">
        <f t="shared" si="2"/>
        <v>2555187</v>
      </c>
    </row>
    <row r="32" spans="4:9" ht="12.75">
      <c r="D32" s="13" t="s">
        <v>19</v>
      </c>
      <c r="E32" s="1">
        <v>1892477</v>
      </c>
      <c r="F32" s="1">
        <v>1749390</v>
      </c>
      <c r="G32" s="1">
        <v>1467485</v>
      </c>
      <c r="I32" s="30">
        <f t="shared" si="2"/>
        <v>5109352</v>
      </c>
    </row>
    <row r="33" spans="4:9" ht="12.75">
      <c r="D33" s="13" t="s">
        <v>20</v>
      </c>
      <c r="E33" s="1">
        <v>13298.6</v>
      </c>
      <c r="F33" s="1">
        <v>10878.8</v>
      </c>
      <c r="G33" s="1">
        <v>7939</v>
      </c>
      <c r="I33" s="30">
        <f t="shared" si="2"/>
        <v>32116.4</v>
      </c>
    </row>
    <row r="34" spans="4:9" ht="12.75">
      <c r="D34" s="13" t="s">
        <v>21</v>
      </c>
      <c r="E34" s="1">
        <v>11976</v>
      </c>
      <c r="F34" s="1">
        <v>10203.4</v>
      </c>
      <c r="G34" s="1">
        <v>10392</v>
      </c>
      <c r="I34" s="30">
        <f t="shared" si="2"/>
        <v>32571.4</v>
      </c>
    </row>
    <row r="35" spans="4:9" ht="12.75">
      <c r="D35" t="s">
        <v>22</v>
      </c>
      <c r="E35" s="1">
        <v>15598.8</v>
      </c>
      <c r="F35" s="1">
        <v>12357</v>
      </c>
      <c r="G35" s="1">
        <v>17470</v>
      </c>
      <c r="I35" s="30">
        <f t="shared" si="2"/>
        <v>45425.8</v>
      </c>
    </row>
    <row r="36" spans="1:9" ht="13.5" thickBot="1">
      <c r="A36" s="14"/>
      <c r="B36" s="14"/>
      <c r="C36" s="14"/>
      <c r="D36" s="14"/>
      <c r="E36" s="33"/>
      <c r="F36" s="33"/>
      <c r="G36" s="33"/>
      <c r="I36" s="2"/>
    </row>
    <row r="37" spans="5:9" ht="13.5" thickTop="1">
      <c r="E37" s="34"/>
      <c r="F37" s="34"/>
      <c r="G37" s="34"/>
      <c r="H37" s="34"/>
      <c r="I37" s="35"/>
    </row>
    <row r="38" spans="1:9" ht="12.75">
      <c r="A38" s="15" t="s">
        <v>26</v>
      </c>
      <c r="B38" s="16"/>
      <c r="C38" s="17"/>
      <c r="D38" s="15"/>
      <c r="E38" s="19" t="s">
        <v>41</v>
      </c>
      <c r="F38" s="19" t="s">
        <v>42</v>
      </c>
      <c r="G38" s="19" t="s">
        <v>43</v>
      </c>
      <c r="I38" s="2"/>
    </row>
    <row r="39" spans="1:9" ht="12.75">
      <c r="A39" s="10"/>
      <c r="B39" s="11"/>
      <c r="C39" s="12"/>
      <c r="D39" s="10"/>
      <c r="I39" s="2"/>
    </row>
    <row r="40" spans="1:9" ht="12.75">
      <c r="A40" s="13"/>
      <c r="B40" s="21"/>
      <c r="C40" s="22"/>
      <c r="D40" s="13" t="s">
        <v>15</v>
      </c>
      <c r="E40" s="1">
        <f>+E8+E18+E28</f>
        <v>36</v>
      </c>
      <c r="F40" s="1">
        <f>+F8+F18+F28</f>
        <v>36</v>
      </c>
      <c r="G40" s="1">
        <f>+G8+G18+G28</f>
        <v>36</v>
      </c>
      <c r="I40" s="30">
        <f>AVERAGE(E40:G40)</f>
        <v>36</v>
      </c>
    </row>
    <row r="41" spans="1:9" ht="12.75">
      <c r="A41" s="13"/>
      <c r="B41" s="21"/>
      <c r="C41" s="22"/>
      <c r="D41" s="13" t="s">
        <v>16</v>
      </c>
      <c r="E41" s="1">
        <f>+E9+E19+E29</f>
        <v>30216709</v>
      </c>
      <c r="F41" s="1">
        <f>+F9+F19+F29</f>
        <v>28111924</v>
      </c>
      <c r="G41" s="1">
        <f>+G9+G19+G29</f>
        <v>28995472</v>
      </c>
      <c r="I41" s="30">
        <f>SUM(E41:G41)</f>
        <v>87324105</v>
      </c>
    </row>
    <row r="42" spans="1:9" ht="12.75">
      <c r="A42" s="13"/>
      <c r="B42" s="21"/>
      <c r="C42" s="22"/>
      <c r="D42" s="13" t="s">
        <v>17</v>
      </c>
      <c r="E42" s="1">
        <f>+E10+E20+E30</f>
        <v>8272488</v>
      </c>
      <c r="F42" s="1">
        <f>+F10+F20+F30</f>
        <v>7686817</v>
      </c>
      <c r="G42" s="1">
        <f>+G10+G20+G30</f>
        <v>8085353</v>
      </c>
      <c r="I42" s="30">
        <f aca="true" t="shared" si="3" ref="I42:I47">SUM(E42:G42)</f>
        <v>24044658</v>
      </c>
    </row>
    <row r="43" spans="1:9" ht="12.75">
      <c r="A43" s="13"/>
      <c r="B43" s="21"/>
      <c r="C43" s="22"/>
      <c r="D43" s="13" t="s">
        <v>18</v>
      </c>
      <c r="E43" s="1">
        <f>+E11+E21+E31</f>
        <v>8416633</v>
      </c>
      <c r="F43" s="1">
        <f>+F11+F21+F31</f>
        <v>7991771</v>
      </c>
      <c r="G43" s="1">
        <f>+G11+G21+G31</f>
        <v>7951592</v>
      </c>
      <c r="I43" s="30">
        <f t="shared" si="3"/>
        <v>24359996</v>
      </c>
    </row>
    <row r="44" spans="1:9" ht="12.75">
      <c r="A44" s="13"/>
      <c r="B44" s="21"/>
      <c r="C44" s="22"/>
      <c r="D44" s="13" t="s">
        <v>19</v>
      </c>
      <c r="E44" s="1">
        <f>+E12+E22+E32</f>
        <v>13527588</v>
      </c>
      <c r="F44" s="1">
        <f>+F12+F22+F32</f>
        <v>12433336</v>
      </c>
      <c r="G44" s="1">
        <f>+G12+G22+G32</f>
        <v>12958527</v>
      </c>
      <c r="I44" s="30">
        <f t="shared" si="3"/>
        <v>38919451</v>
      </c>
    </row>
    <row r="45" spans="1:9" ht="12.75">
      <c r="A45" s="13"/>
      <c r="B45" s="21"/>
      <c r="C45" s="22"/>
      <c r="D45" s="13" t="s">
        <v>20</v>
      </c>
      <c r="E45" s="1">
        <f>+E13+E23+E33</f>
        <v>64144.08</v>
      </c>
      <c r="F45" s="1">
        <f>+F13+F23+F33</f>
        <v>57009.86</v>
      </c>
      <c r="G45" s="1">
        <f>+G13+G23+G33</f>
        <v>60690.46</v>
      </c>
      <c r="I45" s="30">
        <f t="shared" si="3"/>
        <v>181844.4</v>
      </c>
    </row>
    <row r="46" spans="1:9" ht="12.75">
      <c r="A46" s="13"/>
      <c r="B46" s="21"/>
      <c r="C46" s="22"/>
      <c r="D46" s="13" t="s">
        <v>21</v>
      </c>
      <c r="E46" s="1">
        <f>+E14+E24+E34</f>
        <v>64452.479999999996</v>
      </c>
      <c r="F46" s="1">
        <f>+F14+F24+F34</f>
        <v>58642.76</v>
      </c>
      <c r="G46" s="1">
        <f>+G14+G24+G34</f>
        <v>66054.52</v>
      </c>
      <c r="I46" s="30">
        <f t="shared" si="3"/>
        <v>189149.76</v>
      </c>
    </row>
    <row r="47" spans="1:9" ht="12.75">
      <c r="A47" s="13"/>
      <c r="B47" s="21"/>
      <c r="C47" s="22"/>
      <c r="D47" t="s">
        <v>22</v>
      </c>
      <c r="E47" s="1">
        <f>+E15+E25+E35</f>
        <v>65203.740000000005</v>
      </c>
      <c r="F47" s="1">
        <f>+F15+F25+F35</f>
        <v>58611.9</v>
      </c>
      <c r="G47" s="1">
        <f>+G15+G25+G35</f>
        <v>67050.5</v>
      </c>
      <c r="I47" s="30">
        <f t="shared" si="3"/>
        <v>190866.14</v>
      </c>
    </row>
    <row r="48" spans="1:7" ht="13.5" thickBot="1">
      <c r="A48" s="23"/>
      <c r="B48" s="24"/>
      <c r="C48" s="25"/>
      <c r="D48" s="23"/>
      <c r="E48" s="33"/>
      <c r="F48" s="33"/>
      <c r="G48" s="33"/>
    </row>
    <row r="49" spans="1:9" ht="13.5" thickTop="1">
      <c r="A49" s="13"/>
      <c r="C49" s="22"/>
      <c r="D49" s="13"/>
      <c r="E49" s="34"/>
      <c r="F49" s="34"/>
      <c r="G49" s="34"/>
      <c r="H49" s="34"/>
      <c r="I49" s="34"/>
    </row>
    <row r="50" ht="12.75">
      <c r="A50" t="s">
        <v>27</v>
      </c>
    </row>
    <row r="52" ht="12.75">
      <c r="A52" s="26" t="s">
        <v>28</v>
      </c>
    </row>
    <row r="53" spans="2:4" ht="12.75">
      <c r="B53" t="s">
        <v>29</v>
      </c>
      <c r="D53" t="s">
        <v>30</v>
      </c>
    </row>
    <row r="54" spans="2:4" ht="12.75">
      <c r="B54" t="s">
        <v>31</v>
      </c>
      <c r="D54" t="s">
        <v>32</v>
      </c>
    </row>
    <row r="55" spans="2:4" ht="12.75">
      <c r="B55" t="s">
        <v>33</v>
      </c>
      <c r="D55" t="s">
        <v>34</v>
      </c>
    </row>
    <row r="56" ht="12.75">
      <c r="A56" s="27" t="s">
        <v>35</v>
      </c>
    </row>
    <row r="57" spans="1:4" ht="12.75">
      <c r="A57" s="26"/>
      <c r="B57" t="s">
        <v>29</v>
      </c>
      <c r="D57" s="28" t="s">
        <v>36</v>
      </c>
    </row>
    <row r="58" spans="2:4" ht="12.75">
      <c r="B58" t="s">
        <v>31</v>
      </c>
      <c r="D58" t="s">
        <v>37</v>
      </c>
    </row>
    <row r="59" spans="2:4" ht="12.75">
      <c r="B59" t="s">
        <v>33</v>
      </c>
      <c r="D59" t="s">
        <v>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sbuswell</dc:creator>
  <cp:keywords/>
  <dc:description/>
  <cp:lastModifiedBy>Lotte Schlegel</cp:lastModifiedBy>
  <cp:lastPrinted>2007-05-09T18:05:21Z</cp:lastPrinted>
  <dcterms:created xsi:type="dcterms:W3CDTF">2007-04-13T18:49:31Z</dcterms:created>
  <dcterms:modified xsi:type="dcterms:W3CDTF">2007-05-31T12:14:53Z</dcterms:modified>
  <cp:category/>
  <cp:version/>
  <cp:contentType/>
  <cp:contentStatus/>
</cp:coreProperties>
</file>