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07_All_Large_Cust" sheetId="1" r:id="rId1"/>
    <sheet name="2008YTD_All_Large_Cust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<sst xmlns="http://schemas.openxmlformats.org/spreadsheetml/2006/main" count="150" uniqueCount="47">
  <si>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BANGOR HYDRO ELECTRIC COMPANY - Large Standard Offer Group</t>
  </si>
  <si>
    <t>Billing Determinants by Rate Class &amp; Voltage Level, All Customers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</si>
  <si>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</si>
  <si>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</si>
  <si>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</si>
  <si>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</si>
  <si>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</si>
  <si>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</si>
  <si>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</si>
  <si>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</si>
  <si>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</si>
  <si>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</si>
  <si>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</si>
  <si>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</si>
  <si>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</si>
  <si>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</si>
  <si>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</si>
  <si>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</si>
  <si>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</si>
  <si>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</si>
  <si>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</si>
  <si>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</si>
  <si>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</si>
  <si>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</si>
  <si>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</si>
  <si>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</si>
  <si>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</si>
  <si>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</si>
  <si>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</si>
  <si>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</si>
  <si>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</si>
  <si>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</si>
  <si>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</si>
  <si>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</si>
  <si>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</si>
  <si>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</si>
  <si>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</si>
  <si>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</si>
  <si>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Oct-07</t>
  </si>
  <si>
    <t>Nov-07</t>
  </si>
  <si>
    <t>Dec-07</t>
  </si>
  <si>
    <t>Jan-08</t>
  </si>
  <si>
    <t>Feb-08</t>
  </si>
  <si>
    <t>Mar-08</t>
  </si>
  <si>
    <t>Total</t>
  </si>
  <si>
    <t>Total 2007</t>
  </si>
  <si>
    <t>Total YTD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</si>
</sst>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m/d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xSplit="4" topLeftCell="E1" activePane="topRight" state="frozen"/>
      <selection pane="topLeft" activeCell="A1" sqref="A1"/>
      <selection pane="topRight" activeCell="T25" sqref="T25"/>
    </sheetView>
  </sheetViews>
  <sheetFormatPr defaultColWidth="9.140625" defaultRowHeight="12.75"/>
  <cols>
    <col min="5" max="8" width="10.28125" style="0" bestFit="1" customWidth="1"/>
    <col min="9" max="16" width="10.140625" style="0" bestFit="1" customWidth="1"/>
    <col min="17" max="17" width="11.140625" style="0" bestFit="1" customWidth="1"/>
    <col min="18" max="19" width="10.140625" style="0" bestFit="1" customWidth="1"/>
    <col min="21" max="21" width="11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7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38</v>
      </c>
      <c r="O5" s="9" t="s">
        <v>39</v>
      </c>
      <c r="P5" s="9" t="s">
        <v>40</v>
      </c>
      <c r="Q5" s="30" t="s">
        <v>44</v>
      </c>
    </row>
    <row r="6" spans="1:17" ht="13.5" thickTop="1">
      <c r="A6" s="10"/>
      <c r="B6" s="11"/>
      <c r="C6" s="12"/>
      <c r="D6" s="10"/>
      <c r="Q6" s="41"/>
    </row>
    <row r="7" spans="1:17" ht="12.75">
      <c r="A7" t="s">
        <v>13</v>
      </c>
      <c r="Q7" s="42"/>
    </row>
    <row r="8" spans="2:17" ht="12.75">
      <c r="B8" t="s">
        <v>14</v>
      </c>
      <c r="D8" s="13" t="s">
        <v>15</v>
      </c>
      <c r="E8" s="1">
        <v>23</v>
      </c>
      <c r="F8" s="1">
        <v>23</v>
      </c>
      <c r="G8" s="1">
        <v>24</v>
      </c>
      <c r="H8" s="1">
        <v>24</v>
      </c>
      <c r="I8" s="1">
        <v>24</v>
      </c>
      <c r="J8" s="1">
        <v>24</v>
      </c>
      <c r="K8" s="1">
        <v>24</v>
      </c>
      <c r="L8" s="1">
        <v>24</v>
      </c>
      <c r="M8" s="1">
        <v>24</v>
      </c>
      <c r="N8" s="1">
        <v>24</v>
      </c>
      <c r="O8" s="1">
        <v>24</v>
      </c>
      <c r="P8" s="1">
        <v>24</v>
      </c>
      <c r="Q8" s="39">
        <f>AVERAGE(E8:P8)</f>
        <v>23.833333333333332</v>
      </c>
    </row>
    <row r="9" spans="4:21" ht="12.75">
      <c r="D9" s="13" t="s">
        <v>16</v>
      </c>
      <c r="E9" s="1">
        <v>10654060</v>
      </c>
      <c r="F9" s="1">
        <v>9902640</v>
      </c>
      <c r="G9" s="1">
        <v>10491140</v>
      </c>
      <c r="H9" s="1">
        <v>10341100</v>
      </c>
      <c r="I9" s="1">
        <v>10308560</v>
      </c>
      <c r="J9" s="1">
        <v>10518800</v>
      </c>
      <c r="K9" s="1">
        <v>11042680</v>
      </c>
      <c r="L9" s="1">
        <v>12551000</v>
      </c>
      <c r="M9" s="1">
        <v>11547540</v>
      </c>
      <c r="N9" s="1">
        <v>11284580</v>
      </c>
      <c r="O9" s="1">
        <v>10665760</v>
      </c>
      <c r="P9" s="1">
        <v>10488180</v>
      </c>
      <c r="Q9" s="39">
        <f>SUM(E9:P9)</f>
        <v>129796040</v>
      </c>
      <c r="U9" s="1"/>
    </row>
    <row r="10" spans="4:17" ht="12.75">
      <c r="D10" s="13" t="s">
        <v>17</v>
      </c>
      <c r="E10" s="1">
        <v>3150600</v>
      </c>
      <c r="F10" s="1">
        <v>2907300</v>
      </c>
      <c r="G10" s="1">
        <v>3198220</v>
      </c>
      <c r="H10" s="1">
        <v>2957680</v>
      </c>
      <c r="I10" s="1">
        <v>3200640</v>
      </c>
      <c r="J10" s="1">
        <v>3222960</v>
      </c>
      <c r="K10" s="1">
        <v>3361100</v>
      </c>
      <c r="L10" s="1">
        <v>4069840</v>
      </c>
      <c r="M10" s="1">
        <v>3273980</v>
      </c>
      <c r="N10" s="1">
        <v>3511840</v>
      </c>
      <c r="O10" s="1">
        <v>3254420</v>
      </c>
      <c r="P10" s="1">
        <v>2971300</v>
      </c>
      <c r="Q10" s="39">
        <f>SUM(E10:P10)</f>
        <v>39079880</v>
      </c>
    </row>
    <row r="11" spans="4:17" ht="12.75">
      <c r="D11" s="13" t="s">
        <v>18</v>
      </c>
      <c r="E11" s="1">
        <v>3119240</v>
      </c>
      <c r="F11" s="1">
        <v>2903700</v>
      </c>
      <c r="G11" s="1">
        <v>2939020</v>
      </c>
      <c r="H11" s="1">
        <v>3101300</v>
      </c>
      <c r="I11" s="1">
        <v>2955620</v>
      </c>
      <c r="J11" s="1">
        <v>3110840</v>
      </c>
      <c r="K11" s="1">
        <v>3307340</v>
      </c>
      <c r="L11" s="1">
        <v>3572160</v>
      </c>
      <c r="M11" s="1">
        <v>3686040</v>
      </c>
      <c r="N11" s="1">
        <v>3234180</v>
      </c>
      <c r="O11" s="1">
        <v>3030680</v>
      </c>
      <c r="P11" s="1">
        <v>3157100</v>
      </c>
      <c r="Q11" s="39">
        <f>SUM(E11:P11)</f>
        <v>38117220</v>
      </c>
    </row>
    <row r="12" spans="4:17" ht="12.75">
      <c r="D12" s="13" t="s">
        <v>19</v>
      </c>
      <c r="E12" s="1">
        <v>4384220</v>
      </c>
      <c r="F12" s="1">
        <v>4091640</v>
      </c>
      <c r="G12" s="1">
        <v>4353900</v>
      </c>
      <c r="H12" s="1">
        <v>4282120</v>
      </c>
      <c r="I12" s="1">
        <v>4152300</v>
      </c>
      <c r="J12" s="1">
        <v>4185000</v>
      </c>
      <c r="K12" s="1">
        <v>4374240</v>
      </c>
      <c r="L12" s="1">
        <v>4909000</v>
      </c>
      <c r="M12" s="1">
        <v>4587520</v>
      </c>
      <c r="N12" s="1">
        <v>4538560</v>
      </c>
      <c r="O12" s="1">
        <v>4380660</v>
      </c>
      <c r="P12" s="1">
        <v>4359780</v>
      </c>
      <c r="Q12" s="39">
        <f>SUM(E12:P12)</f>
        <v>52598940</v>
      </c>
    </row>
    <row r="13" spans="4:17" ht="12.75">
      <c r="D13" s="13" t="s">
        <v>20</v>
      </c>
      <c r="E13" s="1">
        <v>21707</v>
      </c>
      <c r="F13" s="1">
        <v>20992</v>
      </c>
      <c r="G13" s="1">
        <v>21469</v>
      </c>
      <c r="H13" s="1">
        <v>25058</v>
      </c>
      <c r="I13" s="1">
        <v>23303</v>
      </c>
      <c r="J13" s="1">
        <v>27555</v>
      </c>
      <c r="K13" s="1">
        <v>31141</v>
      </c>
      <c r="L13" s="1">
        <v>31261</v>
      </c>
      <c r="M13" s="1">
        <v>31229</v>
      </c>
      <c r="N13" s="1">
        <v>28688</v>
      </c>
      <c r="O13" s="1">
        <v>27039</v>
      </c>
      <c r="P13" s="1">
        <v>22849</v>
      </c>
      <c r="Q13" s="39">
        <f>SUM(E13:P13)</f>
        <v>312291</v>
      </c>
    </row>
    <row r="14" spans="4:17" ht="12.75">
      <c r="D14" s="13" t="s">
        <v>21</v>
      </c>
      <c r="E14" s="1">
        <v>21352</v>
      </c>
      <c r="F14" s="1">
        <v>20727</v>
      </c>
      <c r="G14" s="1">
        <v>23487</v>
      </c>
      <c r="H14" s="1">
        <v>24784</v>
      </c>
      <c r="I14" s="1">
        <v>26353</v>
      </c>
      <c r="J14" s="1">
        <v>27450</v>
      </c>
      <c r="K14" s="1">
        <v>30812</v>
      </c>
      <c r="L14" s="1">
        <v>31421</v>
      </c>
      <c r="M14" s="1">
        <v>32004</v>
      </c>
      <c r="N14" s="1">
        <v>28570</v>
      </c>
      <c r="O14" s="1">
        <v>25670</v>
      </c>
      <c r="P14" s="1">
        <v>22382</v>
      </c>
      <c r="Q14" s="39">
        <f>SUM(E14:P14)</f>
        <v>315012</v>
      </c>
    </row>
    <row r="15" spans="4:17" ht="12.75">
      <c r="D15" t="s">
        <v>22</v>
      </c>
      <c r="E15" s="1">
        <v>19359</v>
      </c>
      <c r="F15" s="1">
        <v>18778</v>
      </c>
      <c r="G15" s="1">
        <v>19168</v>
      </c>
      <c r="H15" s="1">
        <v>21951</v>
      </c>
      <c r="I15" s="1">
        <v>22083</v>
      </c>
      <c r="J15" s="1">
        <v>23265</v>
      </c>
      <c r="K15" s="1">
        <v>26207</v>
      </c>
      <c r="L15" s="1">
        <v>23795</v>
      </c>
      <c r="M15" s="1">
        <v>28433</v>
      </c>
      <c r="N15" s="1">
        <v>25433</v>
      </c>
      <c r="O15" s="1">
        <v>24029</v>
      </c>
      <c r="P15" s="1">
        <v>20565</v>
      </c>
      <c r="Q15" s="39">
        <f>SUM(E15:P15)</f>
        <v>273066</v>
      </c>
    </row>
    <row r="16" spans="5:17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2"/>
    </row>
    <row r="17" spans="1:17" ht="12.75">
      <c r="A17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2"/>
    </row>
    <row r="18" spans="2:17" ht="12.75">
      <c r="B18" t="s">
        <v>24</v>
      </c>
      <c r="D18" s="13" t="s">
        <v>15</v>
      </c>
      <c r="E18" s="1">
        <v>7</v>
      </c>
      <c r="F18" s="1">
        <v>7</v>
      </c>
      <c r="G18" s="1">
        <v>7</v>
      </c>
      <c r="H18" s="1">
        <v>7</v>
      </c>
      <c r="I18" s="1">
        <v>7</v>
      </c>
      <c r="J18" s="1">
        <v>7</v>
      </c>
      <c r="K18" s="1">
        <v>8</v>
      </c>
      <c r="L18" s="1">
        <v>8</v>
      </c>
      <c r="M18" s="1">
        <v>8</v>
      </c>
      <c r="N18" s="1">
        <v>8</v>
      </c>
      <c r="O18" s="1">
        <v>8</v>
      </c>
      <c r="P18" s="1">
        <v>8</v>
      </c>
      <c r="Q18" s="39">
        <f>AVERAGE(E18:P18)</f>
        <v>7.5</v>
      </c>
    </row>
    <row r="19" spans="4:21" ht="12.75">
      <c r="D19" s="13" t="s">
        <v>16</v>
      </c>
      <c r="E19" s="1">
        <v>15995347</v>
      </c>
      <c r="F19" s="1">
        <v>14461371</v>
      </c>
      <c r="G19" s="1">
        <v>15707654</v>
      </c>
      <c r="H19" s="1">
        <v>13874824</v>
      </c>
      <c r="I19" s="1">
        <v>14640034</v>
      </c>
      <c r="J19" s="1">
        <v>16325161</v>
      </c>
      <c r="K19" s="1">
        <v>20496889</v>
      </c>
      <c r="L19" s="1">
        <v>20578815</v>
      </c>
      <c r="M19" s="1">
        <v>18297918</v>
      </c>
      <c r="N19" s="1">
        <v>25426292</v>
      </c>
      <c r="O19" s="1">
        <v>17458241</v>
      </c>
      <c r="P19" s="1">
        <v>15852564</v>
      </c>
      <c r="Q19" s="39">
        <f>SUM(E19:P19)</f>
        <v>209115110</v>
      </c>
      <c r="U19" s="1"/>
    </row>
    <row r="20" spans="4:17" ht="12.75">
      <c r="D20" s="13" t="s">
        <v>17</v>
      </c>
      <c r="E20" s="1">
        <v>4287005</v>
      </c>
      <c r="F20" s="1">
        <v>3842513</v>
      </c>
      <c r="G20" s="1">
        <v>4205666</v>
      </c>
      <c r="H20" s="1">
        <v>3603112</v>
      </c>
      <c r="I20" s="1">
        <v>4071284</v>
      </c>
      <c r="J20" s="1">
        <v>4386636</v>
      </c>
      <c r="K20" s="1">
        <v>5110530</v>
      </c>
      <c r="L20" s="1">
        <v>5750703</v>
      </c>
      <c r="M20" s="1">
        <v>4294551</v>
      </c>
      <c r="N20" s="1">
        <v>6707084</v>
      </c>
      <c r="O20" s="1">
        <v>4569322</v>
      </c>
      <c r="P20" s="1">
        <v>3826847</v>
      </c>
      <c r="Q20" s="39">
        <f>SUM(E20:P20)</f>
        <v>54655253</v>
      </c>
    </row>
    <row r="21" spans="4:17" ht="12.75">
      <c r="D21" s="13" t="s">
        <v>18</v>
      </c>
      <c r="E21" s="1">
        <v>4457451</v>
      </c>
      <c r="F21" s="1">
        <v>4026552</v>
      </c>
      <c r="G21" s="1">
        <v>4362446</v>
      </c>
      <c r="H21" s="1">
        <v>3995506</v>
      </c>
      <c r="I21" s="1">
        <v>3981348</v>
      </c>
      <c r="J21" s="1">
        <v>4553353</v>
      </c>
      <c r="K21" s="1">
        <v>5858743</v>
      </c>
      <c r="L21" s="1">
        <v>5326104</v>
      </c>
      <c r="M21" s="1">
        <v>5351567</v>
      </c>
      <c r="N21" s="1">
        <v>7123113</v>
      </c>
      <c r="O21" s="1">
        <v>4862341</v>
      </c>
      <c r="P21" s="1">
        <v>4764277</v>
      </c>
      <c r="Q21" s="39">
        <f>SUM(E21:P21)</f>
        <v>58662801</v>
      </c>
    </row>
    <row r="22" spans="4:17" ht="12.75">
      <c r="D22" s="13" t="s">
        <v>19</v>
      </c>
      <c r="E22" s="1">
        <v>7250891</v>
      </c>
      <c r="F22" s="1">
        <v>6592306</v>
      </c>
      <c r="G22" s="1">
        <v>7139542</v>
      </c>
      <c r="H22" s="1">
        <v>6276206</v>
      </c>
      <c r="I22" s="1">
        <v>6587402</v>
      </c>
      <c r="J22" s="1">
        <v>7385172</v>
      </c>
      <c r="K22" s="1">
        <v>9527616</v>
      </c>
      <c r="L22" s="1">
        <v>9502008</v>
      </c>
      <c r="M22" s="1">
        <v>8651800</v>
      </c>
      <c r="N22" s="1">
        <v>11596095</v>
      </c>
      <c r="O22" s="1">
        <v>8026578</v>
      </c>
      <c r="P22" s="1">
        <v>7261440</v>
      </c>
      <c r="Q22" s="39">
        <f>SUM(E22:P22)</f>
        <v>95797056</v>
      </c>
    </row>
    <row r="23" spans="4:17" ht="12.75">
      <c r="D23" s="13" t="s">
        <v>20</v>
      </c>
      <c r="E23" s="1">
        <v>29139</v>
      </c>
      <c r="F23" s="1">
        <v>25139</v>
      </c>
      <c r="G23" s="1">
        <v>31342</v>
      </c>
      <c r="H23" s="1">
        <v>26340</v>
      </c>
      <c r="I23" s="1">
        <v>29714</v>
      </c>
      <c r="J23" s="1">
        <v>44438</v>
      </c>
      <c r="K23" s="1">
        <v>57992</v>
      </c>
      <c r="L23" s="1">
        <v>55480</v>
      </c>
      <c r="M23" s="1">
        <v>52861</v>
      </c>
      <c r="N23" s="1">
        <v>74116</v>
      </c>
      <c r="O23" s="1">
        <v>62647</v>
      </c>
      <c r="P23" s="1">
        <v>34663</v>
      </c>
      <c r="Q23" s="39">
        <f>SUM(E23:P23)</f>
        <v>523871</v>
      </c>
    </row>
    <row r="24" spans="4:17" ht="12.75">
      <c r="D24" s="13" t="s">
        <v>21</v>
      </c>
      <c r="E24" s="1">
        <v>31124</v>
      </c>
      <c r="F24" s="1">
        <v>27713</v>
      </c>
      <c r="G24" s="1">
        <v>32285</v>
      </c>
      <c r="H24" s="1">
        <v>30805</v>
      </c>
      <c r="I24" s="1">
        <v>32785</v>
      </c>
      <c r="J24" s="1">
        <v>45572</v>
      </c>
      <c r="K24" s="1">
        <v>63196</v>
      </c>
      <c r="L24" s="1">
        <v>57416</v>
      </c>
      <c r="M24" s="1">
        <v>49768</v>
      </c>
      <c r="N24" s="1">
        <v>77548</v>
      </c>
      <c r="O24" s="1">
        <v>59061</v>
      </c>
      <c r="P24" s="1">
        <v>40047</v>
      </c>
      <c r="Q24" s="39">
        <f>SUM(E24:P24)</f>
        <v>547320</v>
      </c>
    </row>
    <row r="25" spans="4:17" ht="12.75">
      <c r="D25" t="s">
        <v>22</v>
      </c>
      <c r="E25" s="1">
        <v>30246</v>
      </c>
      <c r="F25" s="1">
        <v>27477</v>
      </c>
      <c r="G25" s="1">
        <v>30439</v>
      </c>
      <c r="H25" s="1">
        <v>31940</v>
      </c>
      <c r="I25" s="1">
        <v>30830</v>
      </c>
      <c r="J25" s="1">
        <v>43138</v>
      </c>
      <c r="K25" s="1">
        <v>61325</v>
      </c>
      <c r="L25" s="1">
        <v>60157</v>
      </c>
      <c r="M25" s="1">
        <v>52600</v>
      </c>
      <c r="N25" s="1">
        <v>66311</v>
      </c>
      <c r="O25" s="1">
        <v>65465</v>
      </c>
      <c r="P25" s="1">
        <v>45550</v>
      </c>
      <c r="Q25" s="39">
        <f>SUM(E25:P25)</f>
        <v>545478</v>
      </c>
    </row>
    <row r="26" spans="5:17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2"/>
    </row>
    <row r="27" spans="1:17" ht="12.75">
      <c r="A27" t="s"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2"/>
    </row>
    <row r="28" spans="2:17" ht="12.75">
      <c r="B28" t="s">
        <v>25</v>
      </c>
      <c r="D28" s="13" t="s">
        <v>15</v>
      </c>
      <c r="E28" s="1">
        <v>5</v>
      </c>
      <c r="F28" s="1">
        <v>5</v>
      </c>
      <c r="G28" s="1">
        <v>5</v>
      </c>
      <c r="H28" s="1">
        <v>4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39">
        <f>AVERAGE(E28:P28)</f>
        <v>4.916666666666667</v>
      </c>
    </row>
    <row r="29" spans="4:21" ht="12.75">
      <c r="D29" s="13" t="s">
        <v>16</v>
      </c>
      <c r="E29" s="1">
        <v>3284302</v>
      </c>
      <c r="F29" s="1">
        <v>3491913</v>
      </c>
      <c r="G29" s="1">
        <v>2554278</v>
      </c>
      <c r="H29" s="1">
        <v>1822435</v>
      </c>
      <c r="I29" s="1">
        <v>2919420</v>
      </c>
      <c r="J29" s="1">
        <v>3286920</v>
      </c>
      <c r="K29" s="1">
        <v>2584048</v>
      </c>
      <c r="L29" s="1">
        <v>2465401</v>
      </c>
      <c r="M29" s="1">
        <v>2724487</v>
      </c>
      <c r="N29" s="1">
        <v>2265870</v>
      </c>
      <c r="O29" s="1">
        <v>2537008</v>
      </c>
      <c r="P29" s="1">
        <v>3364964</v>
      </c>
      <c r="Q29" s="39">
        <f>SUM(E29:P29)</f>
        <v>33301046</v>
      </c>
      <c r="U29" s="1"/>
    </row>
    <row r="30" spans="4:17" ht="12.75">
      <c r="D30" s="13" t="s">
        <v>17</v>
      </c>
      <c r="E30" s="1">
        <v>758883</v>
      </c>
      <c r="F30" s="1">
        <v>867004</v>
      </c>
      <c r="G30" s="1">
        <v>617067</v>
      </c>
      <c r="H30" s="1">
        <v>365753</v>
      </c>
      <c r="I30" s="1">
        <v>802375</v>
      </c>
      <c r="J30" s="1">
        <v>726775</v>
      </c>
      <c r="K30" s="1">
        <v>494585</v>
      </c>
      <c r="L30" s="1">
        <v>515882</v>
      </c>
      <c r="M30" s="1">
        <v>481850</v>
      </c>
      <c r="N30" s="1">
        <v>422321</v>
      </c>
      <c r="O30" s="1">
        <v>579661</v>
      </c>
      <c r="P30" s="1">
        <v>677375</v>
      </c>
      <c r="Q30" s="39">
        <f>SUM(E30:P30)</f>
        <v>7309531</v>
      </c>
    </row>
    <row r="31" spans="4:17" ht="12.75">
      <c r="D31" s="13" t="s">
        <v>18</v>
      </c>
      <c r="E31" s="1">
        <v>761942</v>
      </c>
      <c r="F31" s="1">
        <v>991519</v>
      </c>
      <c r="G31" s="1">
        <v>584726</v>
      </c>
      <c r="H31" s="1">
        <v>499257</v>
      </c>
      <c r="I31" s="1">
        <v>871340</v>
      </c>
      <c r="J31" s="1">
        <v>786152</v>
      </c>
      <c r="K31" s="1">
        <v>557867</v>
      </c>
      <c r="L31" s="1">
        <v>509116</v>
      </c>
      <c r="M31" s="1">
        <v>635922</v>
      </c>
      <c r="N31" s="1">
        <v>446392</v>
      </c>
      <c r="O31" s="1">
        <v>610147</v>
      </c>
      <c r="P31" s="1">
        <v>777179</v>
      </c>
      <c r="Q31" s="39">
        <f>SUM(E31:P31)</f>
        <v>8031559</v>
      </c>
    </row>
    <row r="32" spans="4:17" ht="12.75">
      <c r="D32" s="13" t="s">
        <v>19</v>
      </c>
      <c r="E32" s="1">
        <v>1763477</v>
      </c>
      <c r="F32" s="1">
        <v>1633390</v>
      </c>
      <c r="G32" s="1">
        <v>1352485</v>
      </c>
      <c r="H32" s="1">
        <v>957426</v>
      </c>
      <c r="I32" s="1">
        <v>1245705</v>
      </c>
      <c r="J32" s="1">
        <v>1773993</v>
      </c>
      <c r="K32" s="1">
        <v>1531596</v>
      </c>
      <c r="L32" s="1">
        <v>1440403</v>
      </c>
      <c r="M32" s="1">
        <v>1606715</v>
      </c>
      <c r="N32" s="1">
        <v>1397157</v>
      </c>
      <c r="O32" s="1">
        <v>1347200</v>
      </c>
      <c r="P32" s="1">
        <v>1910410</v>
      </c>
      <c r="Q32" s="39">
        <f>SUM(E32:P32)</f>
        <v>17959957</v>
      </c>
    </row>
    <row r="33" spans="4:17" ht="12.75">
      <c r="D33" s="13" t="s">
        <v>20</v>
      </c>
      <c r="E33" s="1">
        <v>12827</v>
      </c>
      <c r="F33" s="1">
        <v>10431</v>
      </c>
      <c r="G33" s="1">
        <v>7507</v>
      </c>
      <c r="H33" s="1">
        <v>5316</v>
      </c>
      <c r="I33" s="1">
        <v>9114</v>
      </c>
      <c r="J33" s="1">
        <v>12966</v>
      </c>
      <c r="K33" s="1">
        <v>4688</v>
      </c>
      <c r="L33" s="1">
        <v>7085</v>
      </c>
      <c r="M33" s="1">
        <v>7411</v>
      </c>
      <c r="N33" s="1">
        <v>11754</v>
      </c>
      <c r="O33" s="1">
        <v>12979</v>
      </c>
      <c r="P33" s="1">
        <v>13906</v>
      </c>
      <c r="Q33" s="39">
        <f>SUM(E33:P33)</f>
        <v>115984</v>
      </c>
    </row>
    <row r="34" spans="4:17" ht="12.75">
      <c r="D34" s="13" t="s">
        <v>21</v>
      </c>
      <c r="E34" s="1">
        <v>11512</v>
      </c>
      <c r="F34" s="1">
        <v>9763</v>
      </c>
      <c r="G34" s="1">
        <v>9992</v>
      </c>
      <c r="H34" s="1">
        <v>8567</v>
      </c>
      <c r="I34" s="1">
        <v>10370</v>
      </c>
      <c r="J34" s="1">
        <v>13875</v>
      </c>
      <c r="K34" s="1">
        <v>12897</v>
      </c>
      <c r="L34" s="1">
        <v>14347</v>
      </c>
      <c r="M34" s="1">
        <v>10709</v>
      </c>
      <c r="N34" s="1">
        <v>11643</v>
      </c>
      <c r="O34" s="1">
        <v>11572</v>
      </c>
      <c r="P34" s="1">
        <v>15130</v>
      </c>
      <c r="Q34" s="39">
        <f>SUM(E34:P34)</f>
        <v>140377</v>
      </c>
    </row>
    <row r="35" spans="4:17" ht="12.75">
      <c r="D35" t="s">
        <v>22</v>
      </c>
      <c r="E35" s="1">
        <v>15151</v>
      </c>
      <c r="F35" s="1">
        <v>11925</v>
      </c>
      <c r="G35" s="1">
        <v>17062</v>
      </c>
      <c r="H35" s="1">
        <v>12703</v>
      </c>
      <c r="I35" s="1">
        <v>10170</v>
      </c>
      <c r="J35" s="1">
        <v>16842</v>
      </c>
      <c r="K35" s="1">
        <v>12754</v>
      </c>
      <c r="L35" s="1">
        <v>15208</v>
      </c>
      <c r="M35" s="1">
        <v>14530</v>
      </c>
      <c r="N35" s="1">
        <v>17009</v>
      </c>
      <c r="O35" s="1">
        <v>14726</v>
      </c>
      <c r="P35" s="1">
        <v>12364</v>
      </c>
      <c r="Q35" s="39">
        <f>SUM(E35:P35)</f>
        <v>170444</v>
      </c>
    </row>
    <row r="36" spans="1:17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3"/>
    </row>
    <row r="37" ht="13.5" thickTop="1">
      <c r="Q37" s="36"/>
    </row>
    <row r="38" spans="1:17" ht="12.75">
      <c r="A38" s="15" t="s">
        <v>26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9" t="s">
        <v>7</v>
      </c>
      <c r="I38" s="19" t="s">
        <v>8</v>
      </c>
      <c r="J38" s="19" t="s">
        <v>9</v>
      </c>
      <c r="K38" s="19" t="s">
        <v>10</v>
      </c>
      <c r="L38" s="19" t="s">
        <v>11</v>
      </c>
      <c r="M38" s="19" t="s">
        <v>12</v>
      </c>
      <c r="N38" s="19" t="s">
        <v>38</v>
      </c>
      <c r="O38" s="19" t="s">
        <v>39</v>
      </c>
      <c r="P38" s="19" t="s">
        <v>40</v>
      </c>
      <c r="Q38" s="37" t="s">
        <v>45</v>
      </c>
    </row>
    <row r="39" spans="1:17" ht="12.75">
      <c r="A39" s="10"/>
      <c r="B39" s="11"/>
      <c r="C39" s="12"/>
      <c r="D39" s="10"/>
      <c r="E39" s="20"/>
      <c r="F39" s="20"/>
      <c r="G39" s="20"/>
      <c r="Q39" s="38"/>
    </row>
    <row r="40" spans="1:17" ht="12.75">
      <c r="A40" s="13"/>
      <c r="B40" s="21"/>
      <c r="C40" s="22"/>
      <c r="D40" s="13" t="s">
        <v>15</v>
      </c>
      <c r="E40" s="1">
        <f>+E8+E18+E28</f>
        <v>35</v>
      </c>
      <c r="F40" s="1">
        <f>+F8+F18+F28</f>
        <v>35</v>
      </c>
      <c r="G40" s="1">
        <f>+G8+G18+G28</f>
        <v>36</v>
      </c>
      <c r="H40" s="1">
        <f>+H8+H18+H28</f>
        <v>35</v>
      </c>
      <c r="I40" s="1">
        <f>+I8+I18+I28</f>
        <v>36</v>
      </c>
      <c r="J40" s="1">
        <f>+J8+J18+J28</f>
        <v>36</v>
      </c>
      <c r="K40" s="1">
        <f>+K8+K18+K28</f>
        <v>37</v>
      </c>
      <c r="L40" s="1">
        <f>+L8+L18+L28</f>
        <v>37</v>
      </c>
      <c r="M40" s="1">
        <f>+M8+M18+M28</f>
        <v>37</v>
      </c>
      <c r="N40" s="1">
        <f>+N8+N18+N28</f>
        <v>37</v>
      </c>
      <c r="O40" s="1">
        <f>+O8+O18+O28</f>
        <v>37</v>
      </c>
      <c r="P40" s="1">
        <f>+P8+P18+P28</f>
        <v>37</v>
      </c>
      <c r="Q40" s="39">
        <f>AVERAGE(E40:P40)</f>
        <v>36.25</v>
      </c>
    </row>
    <row r="41" spans="1:21" ht="12.75">
      <c r="A41" s="13"/>
      <c r="B41" s="21"/>
      <c r="C41" s="22"/>
      <c r="D41" s="13" t="s">
        <v>16</v>
      </c>
      <c r="E41" s="1">
        <f>+E9+E19+E29</f>
        <v>29933709</v>
      </c>
      <c r="F41" s="1">
        <f>+F9+F19+F29</f>
        <v>27855924</v>
      </c>
      <c r="G41" s="1">
        <f>+G9+G19+G29</f>
        <v>28753072</v>
      </c>
      <c r="H41" s="1">
        <f>+H9+H19+H29</f>
        <v>26038359</v>
      </c>
      <c r="I41" s="1">
        <f>+I9+I19+I29</f>
        <v>27868014</v>
      </c>
      <c r="J41" s="1">
        <f>+J9+J19+J29</f>
        <v>30130881</v>
      </c>
      <c r="K41" s="1">
        <f>+K9+K19+K29</f>
        <v>34123617</v>
      </c>
      <c r="L41" s="1">
        <f>+L9+L19+L29</f>
        <v>35595216</v>
      </c>
      <c r="M41" s="1">
        <f>+M9+M19+M29</f>
        <v>32569945</v>
      </c>
      <c r="N41" s="1">
        <f>+N9+N19+N29</f>
        <v>38976742</v>
      </c>
      <c r="O41" s="1">
        <f>+O9+O19+O29</f>
        <v>30661009</v>
      </c>
      <c r="P41" s="1">
        <f>+P9+P19+P29</f>
        <v>29705708</v>
      </c>
      <c r="Q41" s="39">
        <f>SUM(E41:P41)</f>
        <v>372212196</v>
      </c>
      <c r="U41" s="1"/>
    </row>
    <row r="42" spans="1:17" ht="12.75">
      <c r="A42" s="13"/>
      <c r="B42" s="21"/>
      <c r="C42" s="22"/>
      <c r="D42" s="13" t="s">
        <v>17</v>
      </c>
      <c r="E42" s="1">
        <f>+E10+E20+E30</f>
        <v>8196488</v>
      </c>
      <c r="F42" s="1">
        <f>+F10+F20+F30</f>
        <v>7616817</v>
      </c>
      <c r="G42" s="1">
        <f>+G10+G20+G30</f>
        <v>8020953</v>
      </c>
      <c r="H42" s="1">
        <f>+H10+H20+H30</f>
        <v>6926545</v>
      </c>
      <c r="I42" s="1">
        <f>+I10+I20+I30</f>
        <v>8074299</v>
      </c>
      <c r="J42" s="1">
        <f>+J10+J20+J30</f>
        <v>8336371</v>
      </c>
      <c r="K42" s="1">
        <f>+K10+K20+K30</f>
        <v>8966215</v>
      </c>
      <c r="L42" s="1">
        <f>+L10+L20+L30</f>
        <v>10336425</v>
      </c>
      <c r="M42" s="1">
        <f>+M10+M20+M30</f>
        <v>8050381</v>
      </c>
      <c r="N42" s="1">
        <f>+N10+N20+N30</f>
        <v>10641245</v>
      </c>
      <c r="O42" s="1">
        <f>+O10+O20+O30</f>
        <v>8403403</v>
      </c>
      <c r="P42" s="1">
        <f>+P10+P20+P30</f>
        <v>7475522</v>
      </c>
      <c r="Q42" s="39">
        <f>SUM(E42:P42)</f>
        <v>101044664</v>
      </c>
    </row>
    <row r="43" spans="1:17" ht="12.75">
      <c r="A43" s="13"/>
      <c r="B43" s="21"/>
      <c r="C43" s="22"/>
      <c r="D43" s="13" t="s">
        <v>18</v>
      </c>
      <c r="E43" s="1">
        <f>+E11+E21+E31</f>
        <v>8338633</v>
      </c>
      <c r="F43" s="1">
        <f>+F11+F21+F31</f>
        <v>7921771</v>
      </c>
      <c r="G43" s="1">
        <f>+G11+G21+G31</f>
        <v>7886192</v>
      </c>
      <c r="H43" s="1">
        <f>+H11+H21+H31</f>
        <v>7596063</v>
      </c>
      <c r="I43" s="1">
        <f>+I11+I21+I31</f>
        <v>7808308</v>
      </c>
      <c r="J43" s="1">
        <f>+J11+J21+J31</f>
        <v>8450345</v>
      </c>
      <c r="K43" s="1">
        <f>+K11+K21+K31</f>
        <v>9723950</v>
      </c>
      <c r="L43" s="1">
        <f>+L11+L21+L31</f>
        <v>9407380</v>
      </c>
      <c r="M43" s="1">
        <f>+M11+M21+M31</f>
        <v>9673529</v>
      </c>
      <c r="N43" s="1">
        <f>+N11+N21+N31</f>
        <v>10803685</v>
      </c>
      <c r="O43" s="1">
        <f>+O11+O21+O31</f>
        <v>8503168</v>
      </c>
      <c r="P43" s="1">
        <f>+P11+P21+P31</f>
        <v>8698556</v>
      </c>
      <c r="Q43" s="39">
        <f>SUM(E43:P43)</f>
        <v>104811580</v>
      </c>
    </row>
    <row r="44" spans="1:17" ht="12.75">
      <c r="A44" s="13"/>
      <c r="B44" s="21"/>
      <c r="C44" s="22"/>
      <c r="D44" s="13" t="s">
        <v>19</v>
      </c>
      <c r="E44" s="1">
        <f>+E12+E22+E32</f>
        <v>13398588</v>
      </c>
      <c r="F44" s="1">
        <f>+F12+F22+F32</f>
        <v>12317336</v>
      </c>
      <c r="G44" s="1">
        <f>+G12+G22+G32</f>
        <v>12845927</v>
      </c>
      <c r="H44" s="1">
        <f>+H12+H22+H32</f>
        <v>11515752</v>
      </c>
      <c r="I44" s="1">
        <f>+I12+I22+I32</f>
        <v>11985407</v>
      </c>
      <c r="J44" s="1">
        <f>+J12+J22+J32</f>
        <v>13344165</v>
      </c>
      <c r="K44" s="1">
        <f>+K12+K22+K32</f>
        <v>15433452</v>
      </c>
      <c r="L44" s="1">
        <f>+L12+L22+L32</f>
        <v>15851411</v>
      </c>
      <c r="M44" s="1">
        <f>+M12+M22+M32</f>
        <v>14846035</v>
      </c>
      <c r="N44" s="1">
        <f>+N12+N22+N32</f>
        <v>17531812</v>
      </c>
      <c r="O44" s="1">
        <f>+O12+O22+O32</f>
        <v>13754438</v>
      </c>
      <c r="P44" s="1">
        <f>+P12+P22+P32</f>
        <v>13531630</v>
      </c>
      <c r="Q44" s="39">
        <f>SUM(E44:P44)</f>
        <v>166355953</v>
      </c>
    </row>
    <row r="45" spans="1:17" ht="12.75">
      <c r="A45" s="13"/>
      <c r="B45" s="21"/>
      <c r="C45" s="22"/>
      <c r="D45" s="13" t="s">
        <v>20</v>
      </c>
      <c r="E45" s="1">
        <f>+E13+E23+E33</f>
        <v>63673</v>
      </c>
      <c r="F45" s="1">
        <f>+F13+F23+F33</f>
        <v>56562</v>
      </c>
      <c r="G45" s="1">
        <f>+G13+G23+G33</f>
        <v>60318</v>
      </c>
      <c r="H45" s="1">
        <f>+H13+H23+H33</f>
        <v>56714</v>
      </c>
      <c r="I45" s="1">
        <f>+I13+I23+I33</f>
        <v>62131</v>
      </c>
      <c r="J45" s="1">
        <f>+J13+J23+J33</f>
        <v>84959</v>
      </c>
      <c r="K45" s="1">
        <f>+K13+K23+K33</f>
        <v>93821</v>
      </c>
      <c r="L45" s="1">
        <f>+L13+L23+L33</f>
        <v>93826</v>
      </c>
      <c r="M45" s="1">
        <f>+M13+M23+M33</f>
        <v>91501</v>
      </c>
      <c r="N45" s="1">
        <f>+N13+N23+N33</f>
        <v>114558</v>
      </c>
      <c r="O45" s="1">
        <f>+O13+O23+O33</f>
        <v>102665</v>
      </c>
      <c r="P45" s="1">
        <f>+P13+P23+P33</f>
        <v>71418</v>
      </c>
      <c r="Q45" s="39">
        <f>SUM(E45:P45)</f>
        <v>952146</v>
      </c>
    </row>
    <row r="46" spans="1:17" ht="12.75">
      <c r="A46" s="13"/>
      <c r="B46" s="21"/>
      <c r="C46" s="22"/>
      <c r="D46" s="13" t="s">
        <v>21</v>
      </c>
      <c r="E46" s="1">
        <f>+E14+E24+E34</f>
        <v>63988</v>
      </c>
      <c r="F46" s="1">
        <f>+F14+F24+F34</f>
        <v>58203</v>
      </c>
      <c r="G46" s="1">
        <f>+G14+G24+G34</f>
        <v>65764</v>
      </c>
      <c r="H46" s="1">
        <f>+H14+H24+H34</f>
        <v>64156</v>
      </c>
      <c r="I46" s="1">
        <f>+I14+I24+I34</f>
        <v>69508</v>
      </c>
      <c r="J46" s="1">
        <f>+J14+J24+J34</f>
        <v>86897</v>
      </c>
      <c r="K46" s="1">
        <f>+K14+K24+K34</f>
        <v>106905</v>
      </c>
      <c r="L46" s="1">
        <f>+L14+L24+L34</f>
        <v>103184</v>
      </c>
      <c r="M46" s="1">
        <f>+M14+M24+M34</f>
        <v>92481</v>
      </c>
      <c r="N46" s="1">
        <f>+N14+N24+N34</f>
        <v>117761</v>
      </c>
      <c r="O46" s="1">
        <f>+O14+O24+O34</f>
        <v>96303</v>
      </c>
      <c r="P46" s="1">
        <f>+P14+P24+P34</f>
        <v>77559</v>
      </c>
      <c r="Q46" s="39">
        <f>SUM(E46:P46)</f>
        <v>1002709</v>
      </c>
    </row>
    <row r="47" spans="1:17" ht="12.75">
      <c r="A47" s="13"/>
      <c r="B47" s="21"/>
      <c r="C47" s="22"/>
      <c r="D47" t="s">
        <v>22</v>
      </c>
      <c r="E47" s="1">
        <f>+E15+E25+E35</f>
        <v>64756</v>
      </c>
      <c r="F47" s="1">
        <f>+F15+F25+F35</f>
        <v>58180</v>
      </c>
      <c r="G47" s="1">
        <f>+G15+G25+G35</f>
        <v>66669</v>
      </c>
      <c r="H47" s="1">
        <f>+H15+H25+H35</f>
        <v>66594</v>
      </c>
      <c r="I47" s="1">
        <f>+I15+I25+I35</f>
        <v>63083</v>
      </c>
      <c r="J47" s="1">
        <f>+J15+J25+J35</f>
        <v>83245</v>
      </c>
      <c r="K47" s="1">
        <f>+K15+K25+K35</f>
        <v>100286</v>
      </c>
      <c r="L47" s="1">
        <f>+L15+L25+L35</f>
        <v>99160</v>
      </c>
      <c r="M47" s="1">
        <f>+M15+M25+M35</f>
        <v>95563</v>
      </c>
      <c r="N47" s="1">
        <f>+N15+N25+N35</f>
        <v>108753</v>
      </c>
      <c r="O47" s="1">
        <f>+O15+O25+O35</f>
        <v>104220</v>
      </c>
      <c r="P47" s="1">
        <f>+P15+P25+P35</f>
        <v>78479</v>
      </c>
      <c r="Q47" s="39">
        <f>SUM(E47:P47)</f>
        <v>988988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0"/>
    </row>
    <row r="49" spans="1:4" ht="13.5" thickTop="1">
      <c r="A49" s="13"/>
      <c r="C49" s="22"/>
      <c r="D49" s="13"/>
    </row>
    <row r="50" ht="12.75">
      <c r="A50" t="s">
        <v>27</v>
      </c>
    </row>
    <row r="52" ht="12.75">
      <c r="A52" s="26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7" t="s">
        <v>35</v>
      </c>
    </row>
    <row r="57" spans="1:4" ht="12.75">
      <c r="A57" s="26"/>
      <c r="B57" t="s">
        <v>29</v>
      </c>
      <c r="D57" s="28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I6" sqref="I6"/>
    </sheetView>
  </sheetViews>
  <sheetFormatPr defaultColWidth="9.140625" defaultRowHeight="12.75"/>
  <cols>
    <col min="5" max="7" width="10.140625" style="0" bestFit="1" customWidth="1"/>
    <col min="9" max="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9" ht="13.5" thickBot="1">
      <c r="A5" s="6" t="s">
        <v>2</v>
      </c>
      <c r="B5" s="7" t="s">
        <v>3</v>
      </c>
      <c r="C5" s="8"/>
      <c r="D5" s="6"/>
      <c r="E5" s="9" t="s">
        <v>41</v>
      </c>
      <c r="F5" s="9" t="s">
        <v>42</v>
      </c>
      <c r="G5" s="9" t="s">
        <v>43</v>
      </c>
      <c r="H5" s="14"/>
      <c r="I5" s="31" t="s">
        <v>46</v>
      </c>
    </row>
    <row r="6" spans="1:9" ht="13.5" thickTop="1">
      <c r="A6" s="10"/>
      <c r="B6" s="11"/>
      <c r="C6" s="12"/>
      <c r="D6" s="10"/>
      <c r="I6" s="29"/>
    </row>
    <row r="7" spans="1:9" ht="12.75">
      <c r="A7" t="s">
        <v>13</v>
      </c>
      <c r="I7" s="32"/>
    </row>
    <row r="8" spans="2:9" ht="12.75">
      <c r="B8" t="s">
        <v>14</v>
      </c>
      <c r="D8" s="13" t="s">
        <v>15</v>
      </c>
      <c r="E8" s="1">
        <v>24</v>
      </c>
      <c r="F8" s="1">
        <v>24</v>
      </c>
      <c r="G8" s="1">
        <v>24</v>
      </c>
      <c r="I8" s="33">
        <f>AVERAGE(E8:G8)</f>
        <v>24</v>
      </c>
    </row>
    <row r="9" spans="4:9" ht="12.75">
      <c r="D9" s="13" t="s">
        <v>16</v>
      </c>
      <c r="E9" s="1">
        <v>11002700</v>
      </c>
      <c r="F9" s="1">
        <v>10506580</v>
      </c>
      <c r="G9" s="1">
        <v>10731480</v>
      </c>
      <c r="I9" s="33">
        <f>SUM(E9:G9)</f>
        <v>32240760</v>
      </c>
    </row>
    <row r="10" spans="4:9" ht="12.75">
      <c r="D10" s="13" t="s">
        <v>17</v>
      </c>
      <c r="E10" s="1">
        <v>3272060</v>
      </c>
      <c r="F10" s="1">
        <v>3133460</v>
      </c>
      <c r="G10" s="1">
        <v>3143820</v>
      </c>
      <c r="I10" s="33">
        <f aca="true" t="shared" si="0" ref="I10:I15">SUM(E10:G10)</f>
        <v>9549340</v>
      </c>
    </row>
    <row r="11" spans="4:9" ht="12.75">
      <c r="D11" s="13" t="s">
        <v>18</v>
      </c>
      <c r="E11" s="1">
        <v>3222440</v>
      </c>
      <c r="F11" s="1">
        <v>3055680</v>
      </c>
      <c r="G11" s="1">
        <v>3150240</v>
      </c>
      <c r="I11" s="33">
        <f t="shared" si="0"/>
        <v>9428360</v>
      </c>
    </row>
    <row r="12" spans="4:9" ht="12.75">
      <c r="D12" s="13" t="s">
        <v>19</v>
      </c>
      <c r="E12" s="1">
        <v>4508200</v>
      </c>
      <c r="F12" s="1">
        <v>4317440</v>
      </c>
      <c r="G12" s="1">
        <v>4437420</v>
      </c>
      <c r="I12" s="33">
        <f t="shared" si="0"/>
        <v>13263060</v>
      </c>
    </row>
    <row r="13" spans="4:9" ht="12.75">
      <c r="D13" s="13" t="s">
        <v>20</v>
      </c>
      <c r="E13" s="1">
        <v>25677</v>
      </c>
      <c r="F13" s="1">
        <v>22001</v>
      </c>
      <c r="G13" s="1">
        <v>22237</v>
      </c>
      <c r="I13" s="33">
        <f t="shared" si="0"/>
        <v>69915</v>
      </c>
    </row>
    <row r="14" spans="4:9" ht="12.75">
      <c r="D14" s="13" t="s">
        <v>21</v>
      </c>
      <c r="E14" s="1">
        <v>25986</v>
      </c>
      <c r="F14" s="1">
        <v>21824</v>
      </c>
      <c r="G14" s="1">
        <v>24849</v>
      </c>
      <c r="I14" s="33">
        <f t="shared" si="0"/>
        <v>72659</v>
      </c>
    </row>
    <row r="15" spans="4:9" ht="12.75">
      <c r="D15" t="s">
        <v>22</v>
      </c>
      <c r="E15" s="1">
        <v>22932</v>
      </c>
      <c r="F15" s="1">
        <v>20132</v>
      </c>
      <c r="G15" s="1">
        <v>22187</v>
      </c>
      <c r="I15" s="33">
        <f t="shared" si="0"/>
        <v>65251</v>
      </c>
    </row>
    <row r="16" spans="5:9" ht="12.75">
      <c r="E16" s="1"/>
      <c r="F16" s="1"/>
      <c r="G16" s="1"/>
      <c r="I16" s="32"/>
    </row>
    <row r="17" spans="1:9" ht="12.75">
      <c r="A17" t="s">
        <v>23</v>
      </c>
      <c r="E17" s="1"/>
      <c r="F17" s="1"/>
      <c r="G17" s="1"/>
      <c r="I17" s="32"/>
    </row>
    <row r="18" spans="2:9" ht="12.75">
      <c r="B18" t="s">
        <v>24</v>
      </c>
      <c r="D18" s="13" t="s">
        <v>15</v>
      </c>
      <c r="E18" s="1">
        <v>8</v>
      </c>
      <c r="F18" s="1">
        <v>8</v>
      </c>
      <c r="G18" s="1">
        <v>8</v>
      </c>
      <c r="I18" s="33">
        <f>AVERAGE(E18:G18)</f>
        <v>8</v>
      </c>
    </row>
    <row r="19" spans="4:9" ht="12.75">
      <c r="D19" s="13" t="s">
        <v>16</v>
      </c>
      <c r="E19" s="1">
        <v>14969801</v>
      </c>
      <c r="F19" s="1">
        <v>13147238</v>
      </c>
      <c r="G19" s="1">
        <v>13191209</v>
      </c>
      <c r="I19" s="33">
        <f>SUM(E19:G19)</f>
        <v>41308248</v>
      </c>
    </row>
    <row r="20" spans="4:9" ht="12.75">
      <c r="D20" s="13" t="s">
        <v>17</v>
      </c>
      <c r="E20" s="1">
        <v>3916573</v>
      </c>
      <c r="F20" s="1">
        <v>3516373</v>
      </c>
      <c r="G20" s="1">
        <v>3417636</v>
      </c>
      <c r="I20" s="33">
        <f aca="true" t="shared" si="1" ref="I20:I25">SUM(E20:G20)</f>
        <v>10850582</v>
      </c>
    </row>
    <row r="21" spans="4:9" ht="12.75">
      <c r="D21" s="13" t="s">
        <v>18</v>
      </c>
      <c r="E21" s="1">
        <v>4307377</v>
      </c>
      <c r="F21" s="1">
        <v>3682812</v>
      </c>
      <c r="G21" s="1">
        <v>3799513</v>
      </c>
      <c r="I21" s="33">
        <f t="shared" si="1"/>
        <v>11789702</v>
      </c>
    </row>
    <row r="22" spans="4:9" ht="12.75">
      <c r="D22" s="13" t="s">
        <v>19</v>
      </c>
      <c r="E22" s="1">
        <v>6745851</v>
      </c>
      <c r="F22" s="1">
        <v>5948053</v>
      </c>
      <c r="G22" s="1">
        <v>5974060</v>
      </c>
      <c r="I22" s="33">
        <f t="shared" si="1"/>
        <v>18667964</v>
      </c>
    </row>
    <row r="23" spans="4:9" ht="12.75">
      <c r="D23" s="13" t="s">
        <v>20</v>
      </c>
      <c r="E23" s="1">
        <v>31047</v>
      </c>
      <c r="F23" s="1">
        <v>28416</v>
      </c>
      <c r="G23" s="1">
        <v>28755</v>
      </c>
      <c r="I23" s="33">
        <f t="shared" si="1"/>
        <v>88218</v>
      </c>
    </row>
    <row r="24" spans="4:9" ht="12.75">
      <c r="D24" s="13" t="s">
        <v>21</v>
      </c>
      <c r="E24" s="1">
        <v>31053</v>
      </c>
      <c r="F24" s="1">
        <v>31319</v>
      </c>
      <c r="G24" s="1">
        <v>33439</v>
      </c>
      <c r="I24" s="33">
        <f t="shared" si="1"/>
        <v>95811</v>
      </c>
    </row>
    <row r="25" spans="4:9" ht="12.75">
      <c r="D25" t="s">
        <v>22</v>
      </c>
      <c r="E25" s="1">
        <v>37939</v>
      </c>
      <c r="F25" s="1">
        <v>33716</v>
      </c>
      <c r="G25" s="1">
        <v>30620</v>
      </c>
      <c r="I25" s="33">
        <f t="shared" si="1"/>
        <v>102275</v>
      </c>
    </row>
    <row r="26" spans="5:9" ht="12.75">
      <c r="E26" s="1"/>
      <c r="F26" s="1"/>
      <c r="G26" s="1"/>
      <c r="I26" s="32"/>
    </row>
    <row r="27" spans="1:9" ht="12.75">
      <c r="A27" t="s">
        <v>23</v>
      </c>
      <c r="E27" s="1"/>
      <c r="F27" s="1"/>
      <c r="G27" s="1"/>
      <c r="I27" s="32"/>
    </row>
    <row r="28" spans="2:9" ht="12.75">
      <c r="B28" t="s">
        <v>25</v>
      </c>
      <c r="D28" s="13" t="s">
        <v>15</v>
      </c>
      <c r="E28" s="1">
        <v>5</v>
      </c>
      <c r="F28" s="1">
        <v>5</v>
      </c>
      <c r="G28" s="1">
        <v>5</v>
      </c>
      <c r="I28" s="33">
        <f>AVERAGE(E28:G28)</f>
        <v>5</v>
      </c>
    </row>
    <row r="29" spans="4:9" ht="12.75">
      <c r="D29" s="13" t="s">
        <v>16</v>
      </c>
      <c r="E29" s="1">
        <v>3170422</v>
      </c>
      <c r="F29" s="1">
        <v>3770766</v>
      </c>
      <c r="G29" s="1">
        <v>3478042</v>
      </c>
      <c r="I29" s="33">
        <f>SUM(E29:G29)</f>
        <v>10419230</v>
      </c>
    </row>
    <row r="30" spans="4:9" ht="12.75">
      <c r="D30" s="13" t="s">
        <v>17</v>
      </c>
      <c r="E30" s="1">
        <v>638701</v>
      </c>
      <c r="F30" s="1">
        <v>797445</v>
      </c>
      <c r="G30" s="1">
        <v>641518</v>
      </c>
      <c r="I30" s="33">
        <f aca="true" t="shared" si="2" ref="I30:I35">SUM(E30:G30)</f>
        <v>2077664</v>
      </c>
    </row>
    <row r="31" spans="4:9" ht="12.75">
      <c r="D31" s="13" t="s">
        <v>18</v>
      </c>
      <c r="E31" s="1">
        <v>717740</v>
      </c>
      <c r="F31" s="1">
        <v>988468</v>
      </c>
      <c r="G31" s="1">
        <v>915355</v>
      </c>
      <c r="I31" s="33">
        <f t="shared" si="2"/>
        <v>2621563</v>
      </c>
    </row>
    <row r="32" spans="4:9" ht="12.75">
      <c r="D32" s="13" t="s">
        <v>19</v>
      </c>
      <c r="E32" s="1">
        <v>1813981</v>
      </c>
      <c r="F32" s="1">
        <v>1984853</v>
      </c>
      <c r="G32" s="1">
        <v>1921169</v>
      </c>
      <c r="I32" s="33">
        <f t="shared" si="2"/>
        <v>5720003</v>
      </c>
    </row>
    <row r="33" spans="4:9" ht="12.75">
      <c r="D33" s="13" t="s">
        <v>20</v>
      </c>
      <c r="E33" s="1">
        <v>13349</v>
      </c>
      <c r="F33" s="1">
        <v>10860</v>
      </c>
      <c r="G33" s="1">
        <v>9412</v>
      </c>
      <c r="I33" s="33">
        <f t="shared" si="2"/>
        <v>33621</v>
      </c>
    </row>
    <row r="34" spans="4:9" ht="12.75">
      <c r="D34" s="13" t="s">
        <v>21</v>
      </c>
      <c r="E34" s="1">
        <v>11987</v>
      </c>
      <c r="F34" s="1">
        <v>12729</v>
      </c>
      <c r="G34" s="1">
        <v>13162</v>
      </c>
      <c r="I34" s="33">
        <f t="shared" si="2"/>
        <v>37878</v>
      </c>
    </row>
    <row r="35" spans="4:9" ht="12.75">
      <c r="D35" t="s">
        <v>22</v>
      </c>
      <c r="E35" s="1">
        <v>15455</v>
      </c>
      <c r="F35" s="1">
        <v>15270</v>
      </c>
      <c r="G35" s="1">
        <v>14268</v>
      </c>
      <c r="I35" s="33">
        <f t="shared" si="2"/>
        <v>44993</v>
      </c>
    </row>
    <row r="36" spans="1:9" ht="13.5" thickBot="1">
      <c r="A36" s="14"/>
      <c r="B36" s="14"/>
      <c r="C36" s="14"/>
      <c r="D36" s="14"/>
      <c r="E36" s="14"/>
      <c r="F36" s="14"/>
      <c r="G36" s="14"/>
      <c r="I36" s="34"/>
    </row>
    <row r="37" spans="8:9" ht="13.5" thickTop="1">
      <c r="H37" s="29"/>
      <c r="I37" s="35"/>
    </row>
    <row r="38" spans="1:9" ht="12.75">
      <c r="A38" s="15" t="s">
        <v>26</v>
      </c>
      <c r="B38" s="16"/>
      <c r="C38" s="17"/>
      <c r="D38" s="15"/>
      <c r="E38" s="19" t="s">
        <v>41</v>
      </c>
      <c r="F38" s="19" t="s">
        <v>42</v>
      </c>
      <c r="G38" s="19" t="s">
        <v>43</v>
      </c>
      <c r="I38" s="33" t="s">
        <v>46</v>
      </c>
    </row>
    <row r="39" spans="1:9" ht="12.75">
      <c r="A39" s="10"/>
      <c r="B39" s="11"/>
      <c r="C39" s="12"/>
      <c r="D39" s="10"/>
      <c r="I39" s="33"/>
    </row>
    <row r="40" spans="1:9" ht="12.75">
      <c r="A40" s="13"/>
      <c r="B40" s="21"/>
      <c r="C40" s="22"/>
      <c r="D40" s="13" t="s">
        <v>15</v>
      </c>
      <c r="E40" s="1">
        <f>+E8+E18+E28</f>
        <v>37</v>
      </c>
      <c r="F40" s="1">
        <f>+F8+F18+F28</f>
        <v>37</v>
      </c>
      <c r="G40" s="1">
        <f>+G8+G18+G28</f>
        <v>37</v>
      </c>
      <c r="I40" s="33">
        <f>AVERAGE(E40:G40)</f>
        <v>37</v>
      </c>
    </row>
    <row r="41" spans="1:9" ht="12.75">
      <c r="A41" s="13"/>
      <c r="B41" s="21"/>
      <c r="C41" s="22"/>
      <c r="D41" s="13" t="s">
        <v>16</v>
      </c>
      <c r="E41" s="1">
        <f>+E9+E19+E29</f>
        <v>29142923</v>
      </c>
      <c r="F41" s="1">
        <f>+F9+F19+F29</f>
        <v>27424584</v>
      </c>
      <c r="G41" s="1">
        <f>+G9+G19+G29</f>
        <v>27400731</v>
      </c>
      <c r="I41" s="33">
        <f>SUM(E41:G41)</f>
        <v>83968238</v>
      </c>
    </row>
    <row r="42" spans="1:9" ht="12.75">
      <c r="A42" s="13"/>
      <c r="B42" s="21"/>
      <c r="C42" s="22"/>
      <c r="D42" s="13" t="s">
        <v>17</v>
      </c>
      <c r="E42" s="1">
        <f>+E10+E20+E30</f>
        <v>7827334</v>
      </c>
      <c r="F42" s="1">
        <f>+F10+F20+F30</f>
        <v>7447278</v>
      </c>
      <c r="G42" s="1">
        <f>+G10+G20+G30</f>
        <v>7202974</v>
      </c>
      <c r="I42" s="33">
        <f aca="true" t="shared" si="3" ref="I42:I47">SUM(E42:G42)</f>
        <v>22477586</v>
      </c>
    </row>
    <row r="43" spans="1:9" ht="12.75">
      <c r="A43" s="13"/>
      <c r="B43" s="21"/>
      <c r="C43" s="22"/>
      <c r="D43" s="13" t="s">
        <v>18</v>
      </c>
      <c r="E43" s="1">
        <f>+E11+E21+E31</f>
        <v>8247557</v>
      </c>
      <c r="F43" s="1">
        <f>+F11+F21+F31</f>
        <v>7726960</v>
      </c>
      <c r="G43" s="1">
        <f>+G11+G21+G31</f>
        <v>7865108</v>
      </c>
      <c r="I43" s="33">
        <f t="shared" si="3"/>
        <v>23839625</v>
      </c>
    </row>
    <row r="44" spans="1:9" ht="12.75">
      <c r="A44" s="13"/>
      <c r="B44" s="21"/>
      <c r="C44" s="22"/>
      <c r="D44" s="13" t="s">
        <v>19</v>
      </c>
      <c r="E44" s="1">
        <f>+E12+E22+E32</f>
        <v>13068032</v>
      </c>
      <c r="F44" s="1">
        <f>+F12+F22+F32</f>
        <v>12250346</v>
      </c>
      <c r="G44" s="1">
        <f>+G12+G22+G32</f>
        <v>12332649</v>
      </c>
      <c r="I44" s="33">
        <f t="shared" si="3"/>
        <v>37651027</v>
      </c>
    </row>
    <row r="45" spans="1:9" ht="12.75">
      <c r="A45" s="13"/>
      <c r="B45" s="21"/>
      <c r="C45" s="22"/>
      <c r="D45" s="13" t="s">
        <v>20</v>
      </c>
      <c r="E45" s="1">
        <f>+E13+E23+E33</f>
        <v>70073</v>
      </c>
      <c r="F45" s="1">
        <f>+F13+F23+F33</f>
        <v>61277</v>
      </c>
      <c r="G45" s="1">
        <f>+G13+G23+G33</f>
        <v>60404</v>
      </c>
      <c r="I45" s="33">
        <f t="shared" si="3"/>
        <v>191754</v>
      </c>
    </row>
    <row r="46" spans="1:9" ht="12.75">
      <c r="A46" s="13"/>
      <c r="B46" s="21"/>
      <c r="C46" s="22"/>
      <c r="D46" s="13" t="s">
        <v>21</v>
      </c>
      <c r="E46" s="1">
        <f>+E14+E24+E34</f>
        <v>69026</v>
      </c>
      <c r="F46" s="1">
        <f>+F14+F24+F34</f>
        <v>65872</v>
      </c>
      <c r="G46" s="1">
        <f>+G14+G24+G34</f>
        <v>71450</v>
      </c>
      <c r="I46" s="33">
        <f t="shared" si="3"/>
        <v>206348</v>
      </c>
    </row>
    <row r="47" spans="1:9" ht="12.75">
      <c r="A47" s="13"/>
      <c r="B47" s="21"/>
      <c r="C47" s="22"/>
      <c r="D47" t="s">
        <v>22</v>
      </c>
      <c r="E47" s="1">
        <f>+E15+E25+E35</f>
        <v>76326</v>
      </c>
      <c r="F47" s="1">
        <f>+F15+F25+F35</f>
        <v>69118</v>
      </c>
      <c r="G47" s="1">
        <f>+G15+G25+G35</f>
        <v>67075</v>
      </c>
      <c r="I47" s="33">
        <f t="shared" si="3"/>
        <v>212519</v>
      </c>
    </row>
    <row r="48" spans="1:9" ht="13.5" thickBot="1">
      <c r="A48" s="23"/>
      <c r="B48" s="24"/>
      <c r="C48" s="25"/>
      <c r="D48" s="23"/>
      <c r="E48" s="14"/>
      <c r="F48" s="14"/>
      <c r="G48" s="14"/>
      <c r="H48" s="14"/>
      <c r="I48" s="14"/>
    </row>
    <row r="49" spans="1:4" ht="13.5" thickTop="1">
      <c r="A49" s="13"/>
      <c r="C49" s="22"/>
      <c r="D49" s="13"/>
    </row>
    <row r="50" ht="12.75">
      <c r="A50" t="s">
        <v>27</v>
      </c>
    </row>
    <row r="52" ht="12.75">
      <c r="A52" s="26" t="s">
        <v>28</v>
      </c>
    </row>
    <row r="53" spans="2:4" ht="12.75">
      <c r="B53" t="s">
        <v>29</v>
      </c>
      <c r="D53" t="s">
        <v>30</v>
      </c>
    </row>
    <row r="54" spans="2:4" ht="12.75">
      <c r="B54" t="s">
        <v>31</v>
      </c>
      <c r="D54" t="s">
        <v>32</v>
      </c>
    </row>
    <row r="55" spans="2:4" ht="12.75">
      <c r="B55" t="s">
        <v>33</v>
      </c>
      <c r="D55" t="s">
        <v>34</v>
      </c>
    </row>
    <row r="56" ht="12.75">
      <c r="A56" s="27" t="s">
        <v>35</v>
      </c>
    </row>
    <row r="57" spans="1:4" ht="12.75">
      <c r="A57" s="26"/>
      <c r="B57" t="s">
        <v>29</v>
      </c>
      <c r="D57" s="28" t="s">
        <v>36</v>
      </c>
    </row>
    <row r="58" spans="2:4" ht="12.75">
      <c r="B58" t="s">
        <v>31</v>
      </c>
      <c r="D58" t="s">
        <v>37</v>
      </c>
    </row>
    <row r="59" spans="2:4" ht="12.75">
      <c r="B59" t="s">
        <v>33</v>
      </c>
      <c r="D59" t="s">
        <v>34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OIT</cp:lastModifiedBy>
  <dcterms:created xsi:type="dcterms:W3CDTF">2008-04-04T19:01:30Z</dcterms:created>
  <dcterms:modified xsi:type="dcterms:W3CDTF">2008-06-03T18:07:39Z</dcterms:modified>
  <cp:category/>
  <cp:version/>
  <cp:contentType/>
  <cp:contentStatus/>
</cp:coreProperties>
</file>