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ateofmaine-my.sharepoint.com/personal/nicholas_brown_maine_gov/Documents/Desktop/2024 Excel Workbook/"/>
    </mc:Choice>
  </mc:AlternateContent>
  <xr:revisionPtr revIDLastSave="2922" documentId="8_{84AF5DB3-08AF-4301-8F27-9761873D4431}" xr6:coauthVersionLast="47" xr6:coauthVersionMax="47" xr10:uidLastSave="{19B5C408-6C28-496C-B14F-84405319FAAE}"/>
  <bookViews>
    <workbookView xWindow="-120" yWindow="-120" windowWidth="29040" windowHeight="15840" tabRatio="870" activeTab="1" xr2:uid="{00000000-000D-0000-FFFF-FFFF00000000}"/>
  </bookViews>
  <sheets>
    <sheet name="Instructions" sheetId="34" r:id="rId1"/>
    <sheet name="Information" sheetId="16" r:id="rId2"/>
    <sheet name="2024 RR &amp; Match Recap" sheetId="52" r:id="rId3"/>
    <sheet name="2024 HVE &amp; Edu. RR" sheetId="38" r:id="rId4"/>
    <sheet name="2024 Education FSR" sheetId="43" r:id="rId5"/>
    <sheet name="2024 Education Match" sheetId="37" r:id="rId6"/>
    <sheet name="2024 ID FSR" sheetId="1" r:id="rId7"/>
    <sheet name="2024 ID Match" sheetId="47" r:id="rId8"/>
    <sheet name="2024 OP FSR" sheetId="39" r:id="rId9"/>
    <sheet name="2024 OP Match" sheetId="48" r:id="rId10"/>
    <sheet name="2024 Speed FSR" sheetId="40" r:id="rId11"/>
    <sheet name="2024 Speed Match" sheetId="49" r:id="rId12"/>
    <sheet name="2024 Ped FSR" sheetId="42" r:id="rId13"/>
    <sheet name="2024 Ped Match" sheetId="51" r:id="rId14"/>
  </sheets>
  <definedNames>
    <definedName name="_xlnm.Print_Area" localSheetId="4">'2024 Education FSR'!$A$1:$N$60</definedName>
    <definedName name="_xlnm.Print_Area" localSheetId="5">'2024 Education Match'!$A$1:$I$61</definedName>
    <definedName name="_xlnm.Print_Area" localSheetId="3">'2024 HVE &amp; Edu. RR'!$A$1:$K$63</definedName>
    <definedName name="_xlnm.Print_Area" localSheetId="6">'2024 ID FSR'!$A$1:$N$60</definedName>
    <definedName name="_xlnm.Print_Area" localSheetId="7">'2024 ID Match'!$A$1:$I$61</definedName>
    <definedName name="_xlnm.Print_Area" localSheetId="8">'2024 OP FSR'!$A$1:$N$60</definedName>
    <definedName name="_xlnm.Print_Area" localSheetId="9">'2024 OP Match'!$A$1:$I$61</definedName>
    <definedName name="_xlnm.Print_Area" localSheetId="12">'2024 Ped FSR'!$A$1:$N$60</definedName>
    <definedName name="_xlnm.Print_Area" localSheetId="13">'2024 Ped Match'!$A$1:$I$61</definedName>
    <definedName name="_xlnm.Print_Area" localSheetId="2">'2024 RR &amp; Match Recap'!$A$1:$J$33</definedName>
    <definedName name="_xlnm.Print_Area" localSheetId="10">'2024 Speed FSR'!$A$1:$N$60</definedName>
    <definedName name="_xlnm.Print_Area" localSheetId="11">'2024 Speed Match'!$A$1:$I$61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51" l="1"/>
  <c r="D44" i="49"/>
  <c r="D44" i="48"/>
  <c r="D44" i="47"/>
  <c r="G46" i="43"/>
  <c r="D44" i="37"/>
  <c r="E38" i="38"/>
  <c r="D7" i="38"/>
  <c r="D5" i="52"/>
  <c r="B21" i="16"/>
  <c r="G21" i="52"/>
  <c r="F21" i="52"/>
  <c r="H42" i="37"/>
  <c r="H38" i="37"/>
  <c r="H39" i="37"/>
  <c r="H40" i="37"/>
  <c r="H41" i="37"/>
  <c r="H37" i="37"/>
  <c r="H29" i="37"/>
  <c r="H30" i="37"/>
  <c r="H31" i="37"/>
  <c r="H32" i="37"/>
  <c r="H33" i="37"/>
  <c r="H34" i="37"/>
  <c r="H28" i="37"/>
  <c r="H20" i="37"/>
  <c r="H21" i="37"/>
  <c r="H22" i="37"/>
  <c r="H23" i="37"/>
  <c r="H24" i="37"/>
  <c r="H25" i="37"/>
  <c r="H19" i="37"/>
  <c r="H11" i="37"/>
  <c r="H12" i="37"/>
  <c r="H13" i="37"/>
  <c r="H14" i="37"/>
  <c r="H15" i="37"/>
  <c r="H16" i="37"/>
  <c r="H10" i="37"/>
  <c r="G23" i="38"/>
  <c r="H12" i="52"/>
  <c r="E23" i="38" s="1"/>
  <c r="H10" i="52"/>
  <c r="E20" i="38" s="1"/>
  <c r="J2" i="38"/>
  <c r="F11" i="38"/>
  <c r="D11" i="38"/>
  <c r="E6" i="37"/>
  <c r="C6" i="37"/>
  <c r="H6" i="43"/>
  <c r="F6" i="43"/>
  <c r="E6" i="51"/>
  <c r="C6" i="51"/>
  <c r="H6" i="42"/>
  <c r="F6" i="42"/>
  <c r="E6" i="49"/>
  <c r="C6" i="49"/>
  <c r="H6" i="40"/>
  <c r="F6" i="40"/>
  <c r="E6" i="48"/>
  <c r="C6" i="48"/>
  <c r="H6" i="39"/>
  <c r="F6" i="39"/>
  <c r="E6" i="47"/>
  <c r="C6" i="47"/>
  <c r="H6" i="1"/>
  <c r="F6" i="1"/>
  <c r="G8" i="52"/>
  <c r="F8" i="52"/>
  <c r="E8" i="52"/>
  <c r="D8" i="52"/>
  <c r="C8" i="52"/>
  <c r="D3" i="52"/>
  <c r="H43" i="51"/>
  <c r="H42" i="51"/>
  <c r="H41" i="51"/>
  <c r="H40" i="51"/>
  <c r="H39" i="51"/>
  <c r="H38" i="51"/>
  <c r="H37" i="51"/>
  <c r="H36" i="51"/>
  <c r="H35" i="51"/>
  <c r="H34" i="51"/>
  <c r="H33" i="51"/>
  <c r="H32" i="51"/>
  <c r="H31" i="51"/>
  <c r="H30" i="51"/>
  <c r="H29" i="51"/>
  <c r="H28" i="51"/>
  <c r="H27" i="51"/>
  <c r="H26" i="51"/>
  <c r="H25" i="51"/>
  <c r="H24" i="51"/>
  <c r="H23" i="51"/>
  <c r="H22" i="51"/>
  <c r="H21" i="51"/>
  <c r="H20" i="51"/>
  <c r="H19" i="51"/>
  <c r="H18" i="51"/>
  <c r="H17" i="51"/>
  <c r="H16" i="51"/>
  <c r="H15" i="51"/>
  <c r="H14" i="51"/>
  <c r="H13" i="51"/>
  <c r="H12" i="51"/>
  <c r="H11" i="51"/>
  <c r="H10" i="51"/>
  <c r="H9" i="51"/>
  <c r="H4" i="51"/>
  <c r="C4" i="51"/>
  <c r="H43" i="49"/>
  <c r="H42" i="49"/>
  <c r="H41" i="49"/>
  <c r="H40" i="49"/>
  <c r="H39" i="49"/>
  <c r="H38" i="49"/>
  <c r="H37" i="49"/>
  <c r="H36" i="49"/>
  <c r="H35" i="49"/>
  <c r="H34" i="49"/>
  <c r="H33" i="49"/>
  <c r="H32" i="49"/>
  <c r="H31" i="49"/>
  <c r="H30" i="49"/>
  <c r="H29" i="49"/>
  <c r="H28" i="49"/>
  <c r="H27" i="49"/>
  <c r="H26" i="49"/>
  <c r="H25" i="49"/>
  <c r="H24" i="49"/>
  <c r="H23" i="49"/>
  <c r="H22" i="49"/>
  <c r="H21" i="49"/>
  <c r="H20" i="49"/>
  <c r="H19" i="49"/>
  <c r="H18" i="49"/>
  <c r="H17" i="49"/>
  <c r="H16" i="49"/>
  <c r="H15" i="49"/>
  <c r="H14" i="49"/>
  <c r="H13" i="49"/>
  <c r="H12" i="49"/>
  <c r="H11" i="49"/>
  <c r="H10" i="49"/>
  <c r="H9" i="49"/>
  <c r="H4" i="49"/>
  <c r="C4" i="49"/>
  <c r="H43" i="48"/>
  <c r="H42" i="48"/>
  <c r="H41" i="48"/>
  <c r="H40" i="48"/>
  <c r="H39" i="48"/>
  <c r="H38" i="48"/>
  <c r="H37" i="48"/>
  <c r="H36" i="48"/>
  <c r="H35" i="48"/>
  <c r="H34" i="48"/>
  <c r="H33" i="48"/>
  <c r="H32" i="48"/>
  <c r="H31" i="48"/>
  <c r="H30" i="48"/>
  <c r="H29" i="48"/>
  <c r="H28" i="48"/>
  <c r="H27" i="48"/>
  <c r="H26" i="48"/>
  <c r="H25" i="48"/>
  <c r="H24" i="48"/>
  <c r="H23" i="48"/>
  <c r="H22" i="48"/>
  <c r="H21" i="48"/>
  <c r="H20" i="48"/>
  <c r="H19" i="48"/>
  <c r="H18" i="48"/>
  <c r="H17" i="48"/>
  <c r="H16" i="48"/>
  <c r="H15" i="48"/>
  <c r="H14" i="48"/>
  <c r="H13" i="48"/>
  <c r="H12" i="48"/>
  <c r="H11" i="48"/>
  <c r="H10" i="48"/>
  <c r="H9" i="48"/>
  <c r="H4" i="48"/>
  <c r="C4" i="48"/>
  <c r="H44" i="51" l="1"/>
  <c r="H48" i="51" s="1"/>
  <c r="C22" i="52" s="1"/>
  <c r="H44" i="49"/>
  <c r="H48" i="49" s="1"/>
  <c r="C21" i="52" s="1"/>
  <c r="H44" i="48"/>
  <c r="H48" i="48" s="1"/>
  <c r="C20" i="52" s="1"/>
  <c r="H43" i="37"/>
  <c r="G20" i="52" s="1"/>
  <c r="H26" i="37"/>
  <c r="G18" i="52" s="1"/>
  <c r="H17" i="37"/>
  <c r="G17" i="52" s="1"/>
  <c r="H35" i="37"/>
  <c r="G19" i="52" s="1"/>
  <c r="H43" i="47"/>
  <c r="H42" i="47"/>
  <c r="H41" i="47"/>
  <c r="H40" i="47"/>
  <c r="H39" i="47"/>
  <c r="H38" i="47"/>
  <c r="H37" i="47"/>
  <c r="H36" i="47"/>
  <c r="H35" i="47"/>
  <c r="H34" i="47"/>
  <c r="H33" i="47"/>
  <c r="H32" i="47"/>
  <c r="H31" i="47"/>
  <c r="H30" i="47"/>
  <c r="H29" i="47"/>
  <c r="H28" i="47"/>
  <c r="H27" i="47"/>
  <c r="H26" i="47"/>
  <c r="H25" i="47"/>
  <c r="H24" i="47"/>
  <c r="H23" i="47"/>
  <c r="H22" i="47"/>
  <c r="H21" i="47"/>
  <c r="H20" i="47"/>
  <c r="H19" i="47"/>
  <c r="H18" i="47"/>
  <c r="H17" i="47"/>
  <c r="H16" i="47"/>
  <c r="H15" i="47"/>
  <c r="H14" i="47"/>
  <c r="H13" i="47"/>
  <c r="H12" i="47"/>
  <c r="H11" i="47"/>
  <c r="H10" i="47"/>
  <c r="H9" i="47"/>
  <c r="H4" i="47"/>
  <c r="C4" i="47"/>
  <c r="H44" i="47" l="1"/>
  <c r="H48" i="47" s="1"/>
  <c r="C19" i="52" s="1"/>
  <c r="H44" i="37"/>
  <c r="M45" i="43"/>
  <c r="K9" i="43"/>
  <c r="J9" i="43"/>
  <c r="I9" i="43"/>
  <c r="M4" i="43"/>
  <c r="E4" i="43"/>
  <c r="G46" i="42"/>
  <c r="M45" i="42"/>
  <c r="K9" i="42"/>
  <c r="K44" i="42" s="1"/>
  <c r="J9" i="42"/>
  <c r="J43" i="42" s="1"/>
  <c r="I9" i="42"/>
  <c r="I43" i="42" s="1"/>
  <c r="M4" i="42"/>
  <c r="E4" i="42"/>
  <c r="G46" i="40"/>
  <c r="M45" i="40"/>
  <c r="K9" i="40"/>
  <c r="K43" i="40" s="1"/>
  <c r="J9" i="40"/>
  <c r="J43" i="40" s="1"/>
  <c r="I9" i="40"/>
  <c r="I43" i="40" s="1"/>
  <c r="M4" i="40"/>
  <c r="E4" i="40"/>
  <c r="K43" i="43" l="1"/>
  <c r="K31" i="43"/>
  <c r="K23" i="43"/>
  <c r="K24" i="43"/>
  <c r="K16" i="43"/>
  <c r="K17" i="43"/>
  <c r="K30" i="43"/>
  <c r="K38" i="43"/>
  <c r="I43" i="43"/>
  <c r="I38" i="43"/>
  <c r="I30" i="43"/>
  <c r="I31" i="43"/>
  <c r="I24" i="43"/>
  <c r="I23" i="43"/>
  <c r="I17" i="43"/>
  <c r="I16" i="43"/>
  <c r="J43" i="43"/>
  <c r="J17" i="43"/>
  <c r="J16" i="43"/>
  <c r="J24" i="43"/>
  <c r="J23" i="43"/>
  <c r="J30" i="43"/>
  <c r="J31" i="43"/>
  <c r="J38" i="43"/>
  <c r="I34" i="42"/>
  <c r="I20" i="42"/>
  <c r="I18" i="42"/>
  <c r="I30" i="40"/>
  <c r="K17" i="42"/>
  <c r="K33" i="42"/>
  <c r="J38" i="40"/>
  <c r="I10" i="42"/>
  <c r="K21" i="42"/>
  <c r="K39" i="42"/>
  <c r="J34" i="40"/>
  <c r="K37" i="42"/>
  <c r="K11" i="42"/>
  <c r="K25" i="42"/>
  <c r="K41" i="42"/>
  <c r="I38" i="40"/>
  <c r="J14" i="40"/>
  <c r="J22" i="40"/>
  <c r="I12" i="42"/>
  <c r="I26" i="42"/>
  <c r="I42" i="42"/>
  <c r="I23" i="40"/>
  <c r="K13" i="42"/>
  <c r="K27" i="42"/>
  <c r="I18" i="40"/>
  <c r="J26" i="40"/>
  <c r="K15" i="42"/>
  <c r="K29" i="42"/>
  <c r="K23" i="42"/>
  <c r="K35" i="42"/>
  <c r="K19" i="42"/>
  <c r="K31" i="42"/>
  <c r="K43" i="42"/>
  <c r="M43" i="42" s="1"/>
  <c r="J10" i="40"/>
  <c r="J36" i="40"/>
  <c r="J12" i="40"/>
  <c r="J24" i="40"/>
  <c r="J42" i="40"/>
  <c r="J16" i="40"/>
  <c r="J28" i="40"/>
  <c r="J40" i="40"/>
  <c r="J18" i="40"/>
  <c r="J30" i="40"/>
  <c r="J44" i="40"/>
  <c r="J20" i="40"/>
  <c r="J32" i="40"/>
  <c r="I14" i="40"/>
  <c r="I21" i="40"/>
  <c r="I11" i="40"/>
  <c r="I36" i="40"/>
  <c r="I16" i="42"/>
  <c r="I24" i="42"/>
  <c r="I32" i="42"/>
  <c r="I40" i="42"/>
  <c r="I32" i="40"/>
  <c r="I16" i="40"/>
  <c r="I22" i="40"/>
  <c r="I28" i="40"/>
  <c r="I44" i="40"/>
  <c r="I12" i="40"/>
  <c r="I17" i="40"/>
  <c r="I13" i="40"/>
  <c r="I24" i="40"/>
  <c r="I19" i="40"/>
  <c r="I40" i="40"/>
  <c r="I28" i="42"/>
  <c r="I36" i="42"/>
  <c r="I20" i="40"/>
  <c r="I25" i="40"/>
  <c r="I10" i="40"/>
  <c r="I15" i="40"/>
  <c r="I26" i="40"/>
  <c r="I34" i="40"/>
  <c r="I42" i="40"/>
  <c r="I14" i="42"/>
  <c r="I22" i="42"/>
  <c r="I30" i="42"/>
  <c r="I38" i="42"/>
  <c r="K22" i="43"/>
  <c r="I32" i="43"/>
  <c r="J22" i="43"/>
  <c r="I12" i="43"/>
  <c r="I34" i="43"/>
  <c r="K15" i="43"/>
  <c r="I14" i="43"/>
  <c r="J15" i="43"/>
  <c r="I40" i="43"/>
  <c r="K29" i="43"/>
  <c r="I15" i="43"/>
  <c r="I20" i="43"/>
  <c r="I42" i="43"/>
  <c r="J29" i="43"/>
  <c r="I29" i="43"/>
  <c r="I26" i="43"/>
  <c r="I22" i="43"/>
  <c r="J12" i="43"/>
  <c r="J14" i="43"/>
  <c r="J20" i="43"/>
  <c r="J26" i="43"/>
  <c r="J32" i="43"/>
  <c r="J34" i="43"/>
  <c r="J40" i="43"/>
  <c r="J42" i="43"/>
  <c r="K12" i="43"/>
  <c r="K32" i="43"/>
  <c r="K34" i="43"/>
  <c r="K14" i="43"/>
  <c r="K42" i="43"/>
  <c r="K40" i="43"/>
  <c r="I11" i="43"/>
  <c r="I13" i="43"/>
  <c r="I21" i="43"/>
  <c r="I25" i="43"/>
  <c r="I33" i="43"/>
  <c r="I35" i="43"/>
  <c r="I39" i="43"/>
  <c r="I41" i="43"/>
  <c r="J11" i="43"/>
  <c r="J13" i="43"/>
  <c r="J21" i="43"/>
  <c r="J25" i="43"/>
  <c r="J33" i="43"/>
  <c r="J35" i="43"/>
  <c r="J39" i="43"/>
  <c r="J41" i="43"/>
  <c r="K20" i="43"/>
  <c r="K26" i="43"/>
  <c r="K11" i="43"/>
  <c r="K13" i="43"/>
  <c r="K21" i="43"/>
  <c r="K25" i="43"/>
  <c r="K33" i="43"/>
  <c r="K35" i="43"/>
  <c r="K39" i="43"/>
  <c r="K41" i="43"/>
  <c r="I44" i="42"/>
  <c r="J10" i="42"/>
  <c r="J12" i="42"/>
  <c r="J14" i="42"/>
  <c r="J16" i="42"/>
  <c r="J18" i="42"/>
  <c r="J20" i="42"/>
  <c r="J22" i="42"/>
  <c r="M22" i="42" s="1"/>
  <c r="J24" i="42"/>
  <c r="J26" i="42"/>
  <c r="J28" i="42"/>
  <c r="J30" i="42"/>
  <c r="J32" i="42"/>
  <c r="J34" i="42"/>
  <c r="J36" i="42"/>
  <c r="J38" i="42"/>
  <c r="M38" i="42" s="1"/>
  <c r="J40" i="42"/>
  <c r="J42" i="42"/>
  <c r="J44" i="42"/>
  <c r="K14" i="42"/>
  <c r="K22" i="42"/>
  <c r="K28" i="42"/>
  <c r="K34" i="42"/>
  <c r="K40" i="42"/>
  <c r="K12" i="42"/>
  <c r="K18" i="42"/>
  <c r="K26" i="42"/>
  <c r="K32" i="42"/>
  <c r="K38" i="42"/>
  <c r="K42" i="42"/>
  <c r="I11" i="42"/>
  <c r="I13" i="42"/>
  <c r="I15" i="42"/>
  <c r="I17" i="42"/>
  <c r="I19" i="42"/>
  <c r="I21" i="42"/>
  <c r="I23" i="42"/>
  <c r="I25" i="42"/>
  <c r="I27" i="42"/>
  <c r="I29" i="42"/>
  <c r="I31" i="42"/>
  <c r="I33" i="42"/>
  <c r="I35" i="42"/>
  <c r="I37" i="42"/>
  <c r="I39" i="42"/>
  <c r="I41" i="42"/>
  <c r="K10" i="42"/>
  <c r="K16" i="42"/>
  <c r="K20" i="42"/>
  <c r="K24" i="42"/>
  <c r="K30" i="42"/>
  <c r="K36" i="42"/>
  <c r="J11" i="42"/>
  <c r="J13" i="42"/>
  <c r="J15" i="42"/>
  <c r="J17" i="42"/>
  <c r="J19" i="42"/>
  <c r="J21" i="42"/>
  <c r="J23" i="42"/>
  <c r="J25" i="42"/>
  <c r="J27" i="42"/>
  <c r="J29" i="42"/>
  <c r="J31" i="42"/>
  <c r="J33" i="42"/>
  <c r="J35" i="42"/>
  <c r="J37" i="42"/>
  <c r="J39" i="42"/>
  <c r="J41" i="42"/>
  <c r="M43" i="40"/>
  <c r="K10" i="40"/>
  <c r="K12" i="40"/>
  <c r="K16" i="40"/>
  <c r="K20" i="40"/>
  <c r="K24" i="40"/>
  <c r="K28" i="40"/>
  <c r="K32" i="40"/>
  <c r="K36" i="40"/>
  <c r="K40" i="40"/>
  <c r="K44" i="40"/>
  <c r="I27" i="40"/>
  <c r="I29" i="40"/>
  <c r="I31" i="40"/>
  <c r="I33" i="40"/>
  <c r="I35" i="40"/>
  <c r="I37" i="40"/>
  <c r="I39" i="40"/>
  <c r="I41" i="40"/>
  <c r="K14" i="40"/>
  <c r="K18" i="40"/>
  <c r="K22" i="40"/>
  <c r="K26" i="40"/>
  <c r="K30" i="40"/>
  <c r="K34" i="40"/>
  <c r="K38" i="40"/>
  <c r="K42" i="40"/>
  <c r="J11" i="40"/>
  <c r="J13" i="40"/>
  <c r="J15" i="40"/>
  <c r="J17" i="40"/>
  <c r="J19" i="40"/>
  <c r="J21" i="40"/>
  <c r="J23" i="40"/>
  <c r="J25" i="40"/>
  <c r="J27" i="40"/>
  <c r="J29" i="40"/>
  <c r="J31" i="40"/>
  <c r="J33" i="40"/>
  <c r="J35" i="40"/>
  <c r="J37" i="40"/>
  <c r="J39" i="40"/>
  <c r="J41" i="40"/>
  <c r="K11" i="40"/>
  <c r="K13" i="40"/>
  <c r="K15" i="40"/>
  <c r="K17" i="40"/>
  <c r="K19" i="40"/>
  <c r="K21" i="40"/>
  <c r="K23" i="40"/>
  <c r="K25" i="40"/>
  <c r="K27" i="40"/>
  <c r="K29" i="40"/>
  <c r="K31" i="40"/>
  <c r="K33" i="40"/>
  <c r="K35" i="40"/>
  <c r="K37" i="40"/>
  <c r="K39" i="40"/>
  <c r="K41" i="40"/>
  <c r="M22" i="40" l="1"/>
  <c r="M26" i="42"/>
  <c r="M12" i="42"/>
  <c r="M44" i="40"/>
  <c r="M30" i="40"/>
  <c r="M24" i="40"/>
  <c r="M40" i="43"/>
  <c r="M33" i="43"/>
  <c r="M32" i="43"/>
  <c r="M16" i="43"/>
  <c r="M18" i="42"/>
  <c r="M26" i="43"/>
  <c r="M23" i="43"/>
  <c r="M43" i="43"/>
  <c r="F20" i="52" s="1"/>
  <c r="M36" i="40"/>
  <c r="M41" i="43"/>
  <c r="M24" i="43"/>
  <c r="M22" i="43"/>
  <c r="M17" i="43"/>
  <c r="M31" i="43"/>
  <c r="M25" i="43"/>
  <c r="M10" i="42"/>
  <c r="M26" i="40"/>
  <c r="M35" i="43"/>
  <c r="M42" i="43"/>
  <c r="M34" i="43"/>
  <c r="M36" i="42"/>
  <c r="M30" i="43"/>
  <c r="M38" i="43"/>
  <c r="M20" i="43"/>
  <c r="M21" i="43"/>
  <c r="M39" i="43"/>
  <c r="M29" i="43"/>
  <c r="M29" i="42"/>
  <c r="M13" i="42"/>
  <c r="M14" i="40"/>
  <c r="M39" i="42"/>
  <c r="M18" i="40"/>
  <c r="M34" i="42"/>
  <c r="M38" i="40"/>
  <c r="M10" i="40"/>
  <c r="M20" i="40"/>
  <c r="M34" i="40"/>
  <c r="M20" i="42"/>
  <c r="M23" i="42"/>
  <c r="M16" i="42"/>
  <c r="M14" i="43"/>
  <c r="M30" i="42"/>
  <c r="M14" i="42"/>
  <c r="M28" i="42"/>
  <c r="M40" i="40"/>
  <c r="M32" i="40"/>
  <c r="M42" i="42"/>
  <c r="M40" i="42"/>
  <c r="M27" i="42"/>
  <c r="M11" i="42"/>
  <c r="M28" i="40"/>
  <c r="M27" i="40"/>
  <c r="M37" i="42"/>
  <c r="M21" i="42"/>
  <c r="M16" i="40"/>
  <c r="M42" i="40"/>
  <c r="M24" i="42"/>
  <c r="M12" i="40"/>
  <c r="M32" i="42"/>
  <c r="M11" i="43"/>
  <c r="M15" i="43"/>
  <c r="M12" i="43"/>
  <c r="M13" i="43"/>
  <c r="M41" i="42"/>
  <c r="M25" i="42"/>
  <c r="M35" i="42"/>
  <c r="M19" i="42"/>
  <c r="M33" i="42"/>
  <c r="M17" i="42"/>
  <c r="M31" i="42"/>
  <c r="M15" i="42"/>
  <c r="M44" i="42"/>
  <c r="M41" i="40"/>
  <c r="M31" i="40"/>
  <c r="M13" i="40"/>
  <c r="M25" i="40"/>
  <c r="M23" i="40"/>
  <c r="M39" i="40"/>
  <c r="M29" i="40"/>
  <c r="M11" i="40"/>
  <c r="M37" i="40"/>
  <c r="M19" i="40"/>
  <c r="M35" i="40"/>
  <c r="M15" i="40"/>
  <c r="M21" i="40"/>
  <c r="M17" i="40"/>
  <c r="M33" i="40"/>
  <c r="M36" i="43" l="1"/>
  <c r="F19" i="52" s="1"/>
  <c r="M44" i="43"/>
  <c r="M18" i="43"/>
  <c r="F17" i="52" s="1"/>
  <c r="M27" i="43"/>
  <c r="F18" i="52" s="1"/>
  <c r="M46" i="42"/>
  <c r="F9" i="52" s="1"/>
  <c r="F11" i="52" s="1"/>
  <c r="F13" i="52" s="1"/>
  <c r="F14" i="52" s="1"/>
  <c r="M46" i="40"/>
  <c r="E9" i="52" s="1"/>
  <c r="E11" i="52" s="1"/>
  <c r="E13" i="52" s="1"/>
  <c r="E14" i="52" s="1"/>
  <c r="G46" i="39"/>
  <c r="M45" i="39"/>
  <c r="K9" i="39"/>
  <c r="K43" i="39" s="1"/>
  <c r="J9" i="39"/>
  <c r="J43" i="39" s="1"/>
  <c r="I9" i="39"/>
  <c r="I43" i="39" s="1"/>
  <c r="M4" i="39"/>
  <c r="E4" i="39"/>
  <c r="J13" i="39" l="1"/>
  <c r="J19" i="39"/>
  <c r="M46" i="43"/>
  <c r="G9" i="52" s="1"/>
  <c r="G11" i="52" s="1"/>
  <c r="G13" i="52" s="1"/>
  <c r="G14" i="52" s="1"/>
  <c r="K11" i="39"/>
  <c r="I21" i="39"/>
  <c r="K12" i="39"/>
  <c r="K22" i="39"/>
  <c r="K24" i="39"/>
  <c r="K20" i="39"/>
  <c r="K13" i="39"/>
  <c r="I31" i="39"/>
  <c r="K14" i="39"/>
  <c r="K10" i="39"/>
  <c r="K15" i="39"/>
  <c r="K16" i="39"/>
  <c r="K18" i="39"/>
  <c r="J21" i="39"/>
  <c r="M43" i="39"/>
  <c r="J17" i="39"/>
  <c r="J15" i="39"/>
  <c r="J11" i="39"/>
  <c r="I33" i="39"/>
  <c r="I17" i="39"/>
  <c r="I37" i="39"/>
  <c r="I39" i="39"/>
  <c r="I35" i="39"/>
  <c r="I25" i="39"/>
  <c r="I13" i="39"/>
  <c r="I19" i="39"/>
  <c r="I11" i="39"/>
  <c r="I15" i="39"/>
  <c r="I27" i="39"/>
  <c r="I23" i="39"/>
  <c r="I41" i="39"/>
  <c r="I29" i="39"/>
  <c r="K17" i="39"/>
  <c r="K21" i="39"/>
  <c r="K27" i="39"/>
  <c r="K35" i="39"/>
  <c r="I10" i="39"/>
  <c r="I12" i="39"/>
  <c r="I14" i="39"/>
  <c r="I16" i="39"/>
  <c r="I18" i="39"/>
  <c r="I20" i="39"/>
  <c r="I22" i="39"/>
  <c r="I24" i="39"/>
  <c r="I26" i="39"/>
  <c r="I28" i="39"/>
  <c r="I30" i="39"/>
  <c r="I32" i="39"/>
  <c r="I34" i="39"/>
  <c r="I36" i="39"/>
  <c r="I38" i="39"/>
  <c r="I40" i="39"/>
  <c r="I42" i="39"/>
  <c r="I44" i="39"/>
  <c r="K19" i="39"/>
  <c r="K25" i="39"/>
  <c r="K29" i="39"/>
  <c r="K37" i="39"/>
  <c r="J10" i="39"/>
  <c r="J12" i="39"/>
  <c r="J14" i="39"/>
  <c r="J16" i="39"/>
  <c r="J18" i="39"/>
  <c r="J20" i="39"/>
  <c r="J22" i="39"/>
  <c r="J24" i="39"/>
  <c r="J26" i="39"/>
  <c r="J28" i="39"/>
  <c r="J30" i="39"/>
  <c r="J32" i="39"/>
  <c r="J34" i="39"/>
  <c r="J36" i="39"/>
  <c r="J38" i="39"/>
  <c r="J40" i="39"/>
  <c r="J42" i="39"/>
  <c r="J44" i="39"/>
  <c r="K26" i="39"/>
  <c r="K28" i="39"/>
  <c r="K30" i="39"/>
  <c r="K32" i="39"/>
  <c r="K34" i="39"/>
  <c r="K36" i="39"/>
  <c r="K38" i="39"/>
  <c r="K40" i="39"/>
  <c r="K42" i="39"/>
  <c r="K44" i="39"/>
  <c r="J23" i="39"/>
  <c r="J25" i="39"/>
  <c r="M25" i="39" s="1"/>
  <c r="J27" i="39"/>
  <c r="J29" i="39"/>
  <c r="J31" i="39"/>
  <c r="J33" i="39"/>
  <c r="J35" i="39"/>
  <c r="J37" i="39"/>
  <c r="J39" i="39"/>
  <c r="J41" i="39"/>
  <c r="K23" i="39"/>
  <c r="K31" i="39"/>
  <c r="K33" i="39"/>
  <c r="K39" i="39"/>
  <c r="K41" i="39"/>
  <c r="I7" i="38"/>
  <c r="H4" i="37"/>
  <c r="M4" i="1"/>
  <c r="M15" i="39" l="1"/>
  <c r="M41" i="39"/>
  <c r="M16" i="39"/>
  <c r="M14" i="39"/>
  <c r="M31" i="39"/>
  <c r="M29" i="39"/>
  <c r="M20" i="39"/>
  <c r="M21" i="39"/>
  <c r="M17" i="39"/>
  <c r="M13" i="39"/>
  <c r="M23" i="39"/>
  <c r="M27" i="39"/>
  <c r="M37" i="39"/>
  <c r="M39" i="39"/>
  <c r="M35" i="39"/>
  <c r="M33" i="39"/>
  <c r="M11" i="39"/>
  <c r="M19" i="39"/>
  <c r="M38" i="39"/>
  <c r="M22" i="39"/>
  <c r="M34" i="39"/>
  <c r="M18" i="39"/>
  <c r="M30" i="39"/>
  <c r="M36" i="39"/>
  <c r="M44" i="39"/>
  <c r="M28" i="39"/>
  <c r="M12" i="39"/>
  <c r="M42" i="39"/>
  <c r="M26" i="39"/>
  <c r="M10" i="39"/>
  <c r="M32" i="39"/>
  <c r="M40" i="39"/>
  <c r="M24" i="39"/>
  <c r="E14" i="38" l="1"/>
  <c r="H8" i="52"/>
  <c r="C17" i="52" s="1"/>
  <c r="M46" i="39"/>
  <c r="D9" i="52" s="1"/>
  <c r="D11" i="52" s="1"/>
  <c r="D13" i="52" s="1"/>
  <c r="D14" i="52" s="1"/>
  <c r="D57" i="38"/>
  <c r="E43" i="38"/>
  <c r="E42" i="38"/>
  <c r="E40" i="38"/>
  <c r="I23" i="38"/>
  <c r="I19" i="38"/>
  <c r="I18" i="38"/>
  <c r="I17" i="38"/>
  <c r="C4" i="37"/>
  <c r="H48" i="37" l="1"/>
  <c r="G14" i="38"/>
  <c r="C23" i="52" l="1"/>
  <c r="C25" i="52" s="1"/>
  <c r="G20" i="38" s="1"/>
  <c r="G22" i="38" s="1"/>
  <c r="G24" i="38" s="1"/>
  <c r="G26" i="38" s="1"/>
  <c r="I14" i="38"/>
  <c r="I20" i="38" l="1"/>
  <c r="M45" i="1"/>
  <c r="I9" i="1" l="1"/>
  <c r="J9" i="1"/>
  <c r="K9" i="1"/>
  <c r="E4" i="1"/>
  <c r="J37" i="1" l="1"/>
  <c r="J33" i="1"/>
  <c r="J36" i="1"/>
  <c r="J32" i="1"/>
  <c r="J34" i="1"/>
  <c r="J35" i="1"/>
  <c r="I37" i="1"/>
  <c r="I32" i="1"/>
  <c r="I36" i="1"/>
  <c r="I33" i="1"/>
  <c r="I35" i="1"/>
  <c r="I34" i="1"/>
  <c r="K35" i="1"/>
  <c r="K36" i="1"/>
  <c r="K37" i="1"/>
  <c r="K32" i="1"/>
  <c r="K34" i="1"/>
  <c r="K33" i="1"/>
  <c r="K44" i="1"/>
  <c r="K43" i="1"/>
  <c r="K42" i="1"/>
  <c r="K41" i="1"/>
  <c r="K40" i="1"/>
  <c r="K39" i="1"/>
  <c r="K38" i="1"/>
  <c r="K31" i="1"/>
  <c r="K30" i="1"/>
  <c r="K29" i="1"/>
  <c r="K28" i="1"/>
  <c r="K27" i="1"/>
  <c r="K26" i="1"/>
  <c r="K25" i="1"/>
  <c r="K24" i="1"/>
  <c r="K23" i="1"/>
  <c r="K22" i="1"/>
  <c r="K21" i="1"/>
  <c r="K20" i="1"/>
  <c r="K19" i="1"/>
  <c r="K18" i="1"/>
  <c r="K17" i="1"/>
  <c r="K16" i="1"/>
  <c r="K15" i="1"/>
  <c r="K14" i="1"/>
  <c r="K13" i="1"/>
  <c r="K12" i="1"/>
  <c r="K11" i="1"/>
  <c r="K10" i="1"/>
  <c r="J44" i="1"/>
  <c r="J43" i="1"/>
  <c r="J42" i="1"/>
  <c r="J41" i="1"/>
  <c r="J40" i="1"/>
  <c r="J39" i="1"/>
  <c r="J38" i="1"/>
  <c r="J31" i="1"/>
  <c r="J30" i="1"/>
  <c r="J29" i="1"/>
  <c r="J28" i="1"/>
  <c r="J27" i="1"/>
  <c r="J26" i="1"/>
  <c r="J25" i="1"/>
  <c r="J24" i="1"/>
  <c r="J23" i="1"/>
  <c r="J22" i="1"/>
  <c r="J21" i="1"/>
  <c r="J20" i="1"/>
  <c r="J19" i="1"/>
  <c r="J18" i="1"/>
  <c r="J17" i="1"/>
  <c r="J16" i="1"/>
  <c r="J15" i="1"/>
  <c r="J14" i="1"/>
  <c r="J13" i="1"/>
  <c r="J12" i="1"/>
  <c r="J11" i="1"/>
  <c r="J10" i="1"/>
  <c r="I10" i="1"/>
  <c r="I44" i="1"/>
  <c r="I43" i="1"/>
  <c r="I42" i="1"/>
  <c r="I41" i="1"/>
  <c r="I40" i="1"/>
  <c r="I39" i="1"/>
  <c r="I38" i="1"/>
  <c r="I31" i="1"/>
  <c r="I30" i="1"/>
  <c r="I29" i="1"/>
  <c r="I28" i="1"/>
  <c r="I27" i="1"/>
  <c r="I26" i="1"/>
  <c r="I25" i="1"/>
  <c r="I24" i="1"/>
  <c r="I23" i="1"/>
  <c r="I22" i="1"/>
  <c r="I21" i="1"/>
  <c r="I20" i="1"/>
  <c r="I19" i="1"/>
  <c r="I18" i="1"/>
  <c r="I17" i="1"/>
  <c r="I16" i="1"/>
  <c r="I15" i="1"/>
  <c r="I14" i="1"/>
  <c r="I13" i="1"/>
  <c r="I12" i="1"/>
  <c r="I11" i="1"/>
  <c r="G46" i="1"/>
  <c r="M37" i="1" l="1"/>
  <c r="M32" i="1"/>
  <c r="M34" i="1"/>
  <c r="M35" i="1"/>
  <c r="M33" i="1"/>
  <c r="M36" i="1"/>
  <c r="M13" i="1"/>
  <c r="M17" i="1"/>
  <c r="M11" i="1"/>
  <c r="M15" i="1"/>
  <c r="M19" i="1"/>
  <c r="M14" i="1"/>
  <c r="M18" i="1"/>
  <c r="M12" i="1"/>
  <c r="M16" i="1"/>
  <c r="M23" i="1"/>
  <c r="M27" i="1"/>
  <c r="M31" i="1"/>
  <c r="M41" i="1"/>
  <c r="M22" i="1"/>
  <c r="M26" i="1"/>
  <c r="M30" i="1"/>
  <c r="M40" i="1"/>
  <c r="M44" i="1"/>
  <c r="M24" i="1"/>
  <c r="M28" i="1"/>
  <c r="M38" i="1"/>
  <c r="M42" i="1"/>
  <c r="M21" i="1"/>
  <c r="M25" i="1"/>
  <c r="M29" i="1"/>
  <c r="M39" i="1"/>
  <c r="M43" i="1"/>
  <c r="M20" i="1"/>
  <c r="M10" i="1" l="1"/>
  <c r="M46" i="1" l="1"/>
  <c r="C9" i="52" s="1"/>
  <c r="H9" i="52" s="1"/>
  <c r="E16" i="38" l="1"/>
  <c r="C11" i="52"/>
  <c r="I16" i="38" l="1"/>
  <c r="I22" i="38" s="1"/>
  <c r="E22" i="38"/>
  <c r="H11" i="52"/>
  <c r="C13" i="52"/>
  <c r="C14" i="52" s="1"/>
  <c r="H14" i="52" s="1"/>
  <c r="I48" i="38" l="1"/>
  <c r="E24" i="38"/>
  <c r="H61" i="38"/>
  <c r="H13" i="52"/>
  <c r="I24" i="38" l="1"/>
  <c r="I26" i="38" s="1"/>
  <c r="E26" i="38"/>
  <c r="C27" i="52"/>
  <c r="C29" i="52" s="1"/>
</calcChain>
</file>

<file path=xl/sharedStrings.xml><?xml version="1.0" encoding="utf-8"?>
<sst xmlns="http://schemas.openxmlformats.org/spreadsheetml/2006/main" count="464" uniqueCount="153">
  <si>
    <r>
      <t>Department Name:</t>
    </r>
    <r>
      <rPr>
        <sz val="12"/>
        <color theme="1"/>
        <rFont val="Times New Roman"/>
        <family val="1"/>
      </rPr>
      <t xml:space="preserve">   </t>
    </r>
  </si>
  <si>
    <t>Subgrant #</t>
  </si>
  <si>
    <t>to</t>
  </si>
  <si>
    <t>Officer Name</t>
  </si>
  <si>
    <t>Hours</t>
  </si>
  <si>
    <t>Date Paid</t>
  </si>
  <si>
    <t>Total</t>
  </si>
  <si>
    <t>Total Hours</t>
  </si>
  <si>
    <t>Bureau of Highway Safety Use Only</t>
  </si>
  <si>
    <t>Date Received:</t>
  </si>
  <si>
    <t>Total Reimbursement:</t>
  </si>
  <si>
    <t>Date Approved:</t>
  </si>
  <si>
    <t>Reviewed by:</t>
  </si>
  <si>
    <t>Overtime Rate</t>
  </si>
  <si>
    <t>Date of Activity</t>
  </si>
  <si>
    <t>Financial Reporting Period:</t>
  </si>
  <si>
    <r>
      <t xml:space="preserve">Retirement </t>
    </r>
    <r>
      <rPr>
        <b/>
        <sz val="9"/>
        <color theme="1"/>
        <rFont val="Times New Roman"/>
        <family val="1"/>
      </rPr>
      <t/>
    </r>
  </si>
  <si>
    <t>12.</t>
  </si>
  <si>
    <t>11.</t>
  </si>
  <si>
    <t>13.</t>
  </si>
  <si>
    <t>14.</t>
  </si>
  <si>
    <t>Date:</t>
  </si>
  <si>
    <t>Printed name:</t>
  </si>
  <si>
    <t>Title:</t>
  </si>
  <si>
    <t>Signature:</t>
  </si>
  <si>
    <t xml:space="preserve">I certify that the totals listed above are the overtime wages earned by the participating officers and were paid to the officers on the dates indicated. </t>
  </si>
  <si>
    <t>MATCH REPORT</t>
  </si>
  <si>
    <r>
      <t>Financial Reporting Period:</t>
    </r>
    <r>
      <rPr>
        <sz val="12"/>
        <color theme="1"/>
        <rFont val="Times New Roman"/>
        <family val="1"/>
      </rPr>
      <t xml:space="preserve">  </t>
    </r>
  </si>
  <si>
    <t>Date Worked</t>
  </si>
  <si>
    <t>Salary Rate</t>
  </si>
  <si>
    <t>Employee Name</t>
  </si>
  <si>
    <t>Function</t>
  </si>
  <si>
    <t>Other Types of Match</t>
  </si>
  <si>
    <t>TOTAL MATCH</t>
  </si>
  <si>
    <t>I certify that the totals listed above are an actual representation of expenses incurred by this agency towards the administration of the federal grant</t>
  </si>
  <si>
    <t xml:space="preserve">I further certify that the expenses listed above are not being used as match funds for any other federal grant program and are in accordance with </t>
  </si>
  <si>
    <t>federal guidelines.</t>
  </si>
  <si>
    <t>Total Costs (Match)</t>
  </si>
  <si>
    <t>Total Costs</t>
  </si>
  <si>
    <t xml:space="preserve">Department Name:   </t>
  </si>
  <si>
    <t xml:space="preserve">I certify that the totals listed above are the overtime wages earned by the participating officers and were paid to the officers on </t>
  </si>
  <si>
    <t>FINANCIAL SUMMARY REPORT</t>
  </si>
  <si>
    <t>Bureau of Highway Safety</t>
  </si>
  <si>
    <t>164 State House Station</t>
  </si>
  <si>
    <t>Request #</t>
  </si>
  <si>
    <t>Augusta, ME 04333-0164</t>
  </si>
  <si>
    <t>REIMBURSEMENT REQUEST/EXPENDITURE REPORT</t>
  </si>
  <si>
    <t>SUBGRANTEE:</t>
  </si>
  <si>
    <t xml:space="preserve">   SUBGRANT #:</t>
  </si>
  <si>
    <t>PROJECT TITLE:</t>
  </si>
  <si>
    <t>REPORT PERIOD:</t>
  </si>
  <si>
    <t>TO</t>
  </si>
  <si>
    <t>Federal Funds</t>
  </si>
  <si>
    <t>Match Funds</t>
  </si>
  <si>
    <t>Total Grant Funds</t>
  </si>
  <si>
    <t>Award Amount</t>
  </si>
  <si>
    <t>Personal Services</t>
  </si>
  <si>
    <t>Travel</t>
  </si>
  <si>
    <t>Equipment</t>
  </si>
  <si>
    <t>Consultants</t>
  </si>
  <si>
    <t>Other</t>
  </si>
  <si>
    <t>Total Cost this Period</t>
  </si>
  <si>
    <t>Cumulative Cost Prior Period</t>
  </si>
  <si>
    <t>Cumulative Cost to Date</t>
  </si>
  <si>
    <t>Balance Remaining in Grant</t>
  </si>
  <si>
    <t>I CERTIFY, that, in accordance with the laws of the state and under terms of the approved project mentioned herein, that actual</t>
  </si>
  <si>
    <t>costs claimed have been incurred for the purpose specified; that no other/prior claim has been presented for payment of costs</t>
  </si>
  <si>
    <t>claimed herein.</t>
  </si>
  <si>
    <t>Date</t>
  </si>
  <si>
    <t>Authorized Signature</t>
  </si>
  <si>
    <t>Title</t>
  </si>
  <si>
    <t>Non-state agencies: Federal ID #:</t>
  </si>
  <si>
    <t>Make check payable to:</t>
  </si>
  <si>
    <t>Voucher #: ___________</t>
  </si>
  <si>
    <t>Voucher Date: ____/____/____</t>
  </si>
  <si>
    <t>Accounting Review By: _________________</t>
  </si>
  <si>
    <t>Date: ____________</t>
  </si>
  <si>
    <t>Exp: ___________</t>
  </si>
  <si>
    <t>Disb: ___________</t>
  </si>
  <si>
    <t>Coordinator Review By: ____________</t>
  </si>
  <si>
    <t>Draw: __________</t>
  </si>
  <si>
    <t>Approved for payment by: ___________________________________________</t>
  </si>
  <si>
    <t>Date:___________________</t>
  </si>
  <si>
    <t>Vendor Code:</t>
  </si>
  <si>
    <t>Subrecipient Name:</t>
  </si>
  <si>
    <t>Yes</t>
  </si>
  <si>
    <t>No</t>
  </si>
  <si>
    <t>Subrecipient Information from Grant Application</t>
  </si>
  <si>
    <t>Subrecipient Tax ID #:</t>
  </si>
  <si>
    <t>Rate</t>
  </si>
  <si>
    <t>Vendor Code :</t>
  </si>
  <si>
    <t xml:space="preserve">and checkboxes as necessary.  All other </t>
  </si>
  <si>
    <t>*Please complete all highlighted fields</t>
  </si>
  <si>
    <t>from prior worksheets*</t>
  </si>
  <si>
    <t xml:space="preserve">required fields will automatically populate from prior worksheets* </t>
  </si>
  <si>
    <t>Address:</t>
  </si>
  <si>
    <t>Checks payable to:</t>
  </si>
  <si>
    <t xml:space="preserve">Reimbursement </t>
  </si>
  <si>
    <t>****Payroll Representative/Financial Officer listed on the application****</t>
  </si>
  <si>
    <t>listed above.  The expenses listed above are intended as in-kind match funds to be utilized to satisfy the match requirements of the federal grant.</t>
  </si>
  <si>
    <t>Finance Adjustment</t>
  </si>
  <si>
    <t>Printed Name:</t>
  </si>
  <si>
    <t>Please e-mail reimbursement to:
BHSGrant.MDPS@maine.gov</t>
  </si>
  <si>
    <t>Notes for Finance Adjustment</t>
  </si>
  <si>
    <t>City/Town/State/Zip:</t>
  </si>
  <si>
    <t>Impaired Driving</t>
  </si>
  <si>
    <t>CIOT-BUNE:</t>
  </si>
  <si>
    <t>Education:</t>
  </si>
  <si>
    <t>Grant Total:</t>
  </si>
  <si>
    <t>Subgrant #:</t>
  </si>
  <si>
    <t>Speed:</t>
  </si>
  <si>
    <t>Pedestrian &amp; M/V:</t>
  </si>
  <si>
    <t>Employer Contribution         (if applicable)</t>
  </si>
  <si>
    <t>Social Security (6.2% only):</t>
  </si>
  <si>
    <t>Medicare (1.45% only):</t>
  </si>
  <si>
    <t>MainePers Retirement Rate:</t>
  </si>
  <si>
    <t xml:space="preserve">2024 Impaired Driving Enforcement </t>
  </si>
  <si>
    <t>Social Security</t>
  </si>
  <si>
    <t>Medicare</t>
  </si>
  <si>
    <t>rev. 9/2023</t>
  </si>
  <si>
    <t>2024 Education and Outreach</t>
  </si>
  <si>
    <t>2024 Municipal and County Traffic Safety Enforcement and Education</t>
  </si>
  <si>
    <t>rev 9/2023</t>
  </si>
  <si>
    <t>Reimbursement is being sought as personal services under the 2024 Municipal and County Traffic Safety Enforcement and Education</t>
  </si>
  <si>
    <t xml:space="preserve">the dates indicated. Reimbursement is being sought as personal services under the 2024 Municipal and County Traffic Safety Enforcement and Education </t>
  </si>
  <si>
    <t xml:space="preserve">2024 Speed Enforcement </t>
  </si>
  <si>
    <t>2024 Pedestrian/Motor Vehicle Enforcement</t>
  </si>
  <si>
    <t>Speed</t>
  </si>
  <si>
    <t>Education</t>
  </si>
  <si>
    <t>Impaired</t>
  </si>
  <si>
    <t>Occupant Protection</t>
  </si>
  <si>
    <t>Pedestrian</t>
  </si>
  <si>
    <t>Impaired Driving Education</t>
  </si>
  <si>
    <t>Occupant Protection Education</t>
  </si>
  <si>
    <t>Speed Education</t>
  </si>
  <si>
    <t>Pedestrian Safety Education</t>
  </si>
  <si>
    <t>2024 Occupant Protection CIOT/BUNE</t>
  </si>
  <si>
    <t>ALN # : 20.600</t>
  </si>
  <si>
    <t>CTB 16A 20230906000000000015</t>
  </si>
  <si>
    <t>2024 Speed Enforcement</t>
  </si>
  <si>
    <t>Department Name:</t>
  </si>
  <si>
    <t>Total Match</t>
  </si>
  <si>
    <t xml:space="preserve">Pedestrian </t>
  </si>
  <si>
    <t xml:space="preserve">Speed </t>
  </si>
  <si>
    <t xml:space="preserve">Total </t>
  </si>
  <si>
    <t>Reimbursement &amp; Match Recap Report</t>
  </si>
  <si>
    <t>Request #:</t>
  </si>
  <si>
    <t>Education Match</t>
  </si>
  <si>
    <t>Education Federal</t>
  </si>
  <si>
    <t>Award Amount Breakdown</t>
  </si>
  <si>
    <t>g</t>
  </si>
  <si>
    <t xml:space="preserve">For Cumulative Cost Prior period, look at the previous reimbursement request and enter the amount in Cumulative Cost to Date. This will keep the rolling tally update to date and accurate. </t>
  </si>
  <si>
    <t>All required fields will automatically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</si>
</sst>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0"/>
    <numFmt numFmtId="165" formatCode="&quot;$&quot;#,##0.00"/>
    <numFmt numFmtId="166" formatCode="m/d/yyyy;@"/>
    <numFmt numFmtId="167" formatCode="_(&quot;$&quot;* #,##0.000_);_(&quot;$&quot;* \(#,##0.000\);_(&quot;$&quot;* &quot;-&quot;??_);_(@_)"/>
  </numFmts>
  <fonts count="43" x14ac:knownFonts="1">
    <font>
      <sz val="11"/>
      <color theme="1"/>
      <name val="Calibri"/>
      <family val="2"/>
      <scheme val="minor"/>
    </font>
    <font>
      <b/>
      <sz val="15"/>
      <color theme="1"/>
      <name val="Times New Roman"/>
      <family val="1"/>
    </font>
    <font>
      <b/>
      <sz val="14"/>
      <color theme="1"/>
      <name val="Times New Roman"/>
      <family val="1"/>
    </font>
    <font>
      <sz val="10"/>
      <color theme="1"/>
      <name val="Arial"/>
      <family val="2"/>
    </font>
    <font>
      <b/>
      <sz val="12"/>
      <color theme="1"/>
      <name val="Times New Roman"/>
      <family val="1"/>
    </font>
    <font>
      <sz val="12"/>
      <color theme="1"/>
      <name val="Times New Roman"/>
      <family val="1"/>
    </font>
    <font>
      <sz val="8"/>
      <color theme="1"/>
      <name val="Times New Roman"/>
      <family val="1"/>
    </font>
    <font>
      <b/>
      <sz val="10"/>
      <color theme="1"/>
      <name val="Times New Roman"/>
      <family val="1"/>
    </font>
    <font>
      <sz val="10"/>
      <color theme="1"/>
      <name val="Times New Roman"/>
      <family val="1"/>
    </font>
    <font>
      <b/>
      <sz val="6"/>
      <color theme="1"/>
      <name val="Times New Roman"/>
      <family val="1"/>
    </font>
    <font>
      <b/>
      <sz val="8"/>
      <color theme="1"/>
      <name val="Times New Roman"/>
      <family val="1"/>
    </font>
    <font>
      <b/>
      <sz val="9"/>
      <color theme="1"/>
      <name val="Times New Roman"/>
      <family val="1"/>
    </font>
    <font>
      <sz val="11"/>
      <color theme="1"/>
      <name val="Times New Roman"/>
      <family val="1"/>
    </font>
    <font>
      <sz val="9"/>
      <color theme="1"/>
      <name val="Times New Roman"/>
      <family val="1"/>
    </font>
    <font>
      <b/>
      <sz val="11"/>
      <color theme="1"/>
      <name val="Times New Roman"/>
      <family val="1"/>
    </font>
    <font>
      <sz val="8"/>
      <color theme="1"/>
      <name val="Calibri"/>
      <family val="2"/>
      <scheme val="minor"/>
    </font>
    <font>
      <b/>
      <sz val="16"/>
      <color theme="1"/>
      <name val="Times New Roman"/>
      <family val="1"/>
    </font>
    <font>
      <b/>
      <sz val="9"/>
      <name val="Times New Roman"/>
      <family val="1"/>
    </font>
    <font>
      <sz val="10"/>
      <name val="Arial"/>
      <family val="2"/>
    </font>
    <font>
      <sz val="10"/>
      <name val="Times New Roman"/>
      <family val="1"/>
    </font>
    <font>
      <b/>
      <sz val="10"/>
      <name val="Times New Roman"/>
      <family val="1"/>
    </font>
    <font>
      <b/>
      <sz val="14"/>
      <name val="Times New Roman"/>
      <family val="1"/>
    </font>
    <font>
      <b/>
      <sz val="14"/>
      <name val="Arial"/>
      <family val="2"/>
    </font>
    <font>
      <sz val="9"/>
      <name val="Times New Roman"/>
      <family val="1"/>
    </font>
    <font>
      <sz val="7.5"/>
      <name val="Times New Roman"/>
      <family val="1"/>
    </font>
    <font>
      <sz val="8"/>
      <name val="Times New Roman"/>
      <family val="1"/>
    </font>
    <font>
      <i/>
      <sz val="8"/>
      <name val="Times New Roman"/>
      <family val="1"/>
    </font>
    <font>
      <b/>
      <sz val="10"/>
      <name val="Arial"/>
      <family val="2"/>
    </font>
    <font>
      <sz val="10"/>
      <color theme="1"/>
      <name val="Calibri"/>
      <family val="2"/>
      <scheme val="minor"/>
    </font>
    <font>
      <u/>
      <sz val="12"/>
      <color theme="1"/>
      <name val="Times New Roman"/>
      <family val="1"/>
    </font>
    <font>
      <b/>
      <u/>
      <sz val="10"/>
      <name val="Times New Roman"/>
      <family val="1"/>
    </font>
    <font>
      <sz val="12"/>
      <name val="Times New Roman"/>
      <family val="1"/>
    </font>
    <font>
      <sz val="8"/>
      <color rgb="FF000000"/>
      <name val="Tahoma"/>
      <family val="2"/>
    </font>
    <font>
      <sz val="11"/>
      <color theme="0"/>
      <name val="Times New Roman"/>
      <family val="1"/>
    </font>
    <font>
      <sz val="16"/>
      <color theme="1"/>
      <name val="Times New Roman"/>
      <family val="1"/>
    </font>
    <font>
      <sz val="16"/>
      <name val="Times New Roman"/>
      <family val="1"/>
    </font>
    <font>
      <sz val="16"/>
      <color theme="1"/>
      <name val="Calibri"/>
      <family val="2"/>
      <scheme val="minor"/>
    </font>
    <font>
      <b/>
      <sz val="16"/>
      <name val="Times New Roman"/>
      <family val="1"/>
    </font>
    <font>
      <sz val="11"/>
      <name val="Times New Roman"/>
      <family val="1"/>
    </font>
    <font>
      <sz val="11"/>
      <name val="Calibri"/>
      <family val="2"/>
      <scheme val="minor"/>
    </font>
    <font>
      <sz val="10"/>
      <name val="Calibri"/>
      <family val="2"/>
      <scheme val="minor"/>
    </font>
    <font>
      <sz val="20"/>
      <color theme="1"/>
      <name val="Calibri"/>
      <family val="2"/>
      <scheme val="minor"/>
    </font>
    <font>
      <b/>
      <sz val="20"/>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00B050"/>
        <bgColor indexed="64"/>
      </patternFill>
    </fill>
  </fills>
  <borders count="5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8" fillId="0" borderId="0"/>
  </cellStyleXfs>
  <cellXfs count="756">
    <xf numFmtId="0" fontId="0" fillId="0" borderId="0" xfId="0"/>
    <xf numFmtId="14" fontId="5" fillId="3" borderId="0" xfId="0" applyNumberFormat="1" applyFont="1" applyFill="1" applyBorder="1" applyAlignment="1" applyProtection="1">
      <alignment horizontal="center"/>
      <protection hidden="1"/>
    </xf>
    <xf numFmtId="164" fontId="8" fillId="3" borderId="2" xfId="0" applyNumberFormat="1" applyFont="1" applyFill="1" applyBorder="1" applyAlignment="1" applyProtection="1">
      <alignment horizontal="center" vertical="center" shrinkToFit="1"/>
      <protection hidden="1"/>
    </xf>
    <xf numFmtId="165" fontId="8" fillId="3" borderId="2" xfId="0" applyNumberFormat="1" applyFont="1" applyFill="1" applyBorder="1" applyAlignment="1" applyProtection="1">
      <alignment vertical="center" shrinkToFit="1"/>
      <protection hidden="1"/>
    </xf>
    <xf numFmtId="0" fontId="14" fillId="3" borderId="0" xfId="0" applyFont="1" applyFill="1" applyAlignment="1" applyProtection="1">
      <alignment horizontal="right"/>
      <protection hidden="1"/>
    </xf>
    <xf numFmtId="0" fontId="12" fillId="3" borderId="0" xfId="0" applyFont="1" applyFill="1" applyAlignment="1" applyProtection="1">
      <alignment shrinkToFit="1"/>
      <protection hidden="1"/>
    </xf>
    <xf numFmtId="0" fontId="12" fillId="3" borderId="0" xfId="0" applyFont="1" applyFill="1" applyProtection="1">
      <protection hidden="1"/>
    </xf>
    <xf numFmtId="165" fontId="7" fillId="3" borderId="17" xfId="0" applyNumberFormat="1" applyFont="1" applyFill="1" applyBorder="1" applyAlignment="1" applyProtection="1">
      <alignment horizontal="center" vertical="center" shrinkToFit="1"/>
      <protection hidden="1"/>
    </xf>
    <xf numFmtId="0" fontId="8" fillId="3" borderId="0" xfId="0" applyFont="1" applyFill="1" applyAlignment="1" applyProtection="1">
      <alignment vertical="center"/>
      <protection hidden="1"/>
    </xf>
    <xf numFmtId="0" fontId="12" fillId="3" borderId="0" xfId="0" applyFont="1" applyFill="1" applyAlignment="1" applyProtection="1">
      <alignment horizontal="center"/>
      <protection hidden="1"/>
    </xf>
    <xf numFmtId="0" fontId="10" fillId="3" borderId="2"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shrinkToFit="1"/>
      <protection hidden="1"/>
    </xf>
    <xf numFmtId="2" fontId="7" fillId="3" borderId="17" xfId="0" applyNumberFormat="1" applyFont="1" applyFill="1" applyBorder="1" applyAlignment="1" applyProtection="1">
      <alignment horizontal="right" vertical="center" shrinkToFit="1"/>
      <protection hidden="1"/>
    </xf>
    <xf numFmtId="0" fontId="12" fillId="4" borderId="0" xfId="0" applyFont="1" applyFill="1" applyProtection="1">
      <protection hidden="1"/>
    </xf>
    <xf numFmtId="0" fontId="8" fillId="4" borderId="0" xfId="0" applyFont="1" applyFill="1" applyAlignment="1" applyProtection="1">
      <alignment vertical="center"/>
      <protection hidden="1"/>
    </xf>
    <xf numFmtId="0" fontId="4" fillId="4" borderId="0" xfId="0" applyFont="1" applyFill="1" applyBorder="1" applyAlignment="1" applyProtection="1">
      <alignment horizontal="left" shrinkToFit="1"/>
      <protection hidden="1"/>
    </xf>
    <xf numFmtId="0" fontId="12" fillId="4" borderId="0" xfId="0" applyFont="1" applyFill="1" applyAlignment="1" applyProtection="1">
      <alignment horizontal="center"/>
      <protection hidden="1"/>
    </xf>
    <xf numFmtId="14" fontId="5" fillId="4" borderId="0" xfId="0" applyNumberFormat="1" applyFont="1" applyFill="1" applyBorder="1" applyAlignment="1" applyProtection="1">
      <alignment horizontal="center"/>
      <protection hidden="1"/>
    </xf>
    <xf numFmtId="0" fontId="10" fillId="4" borderId="2" xfId="0" applyFont="1" applyFill="1" applyBorder="1" applyAlignment="1" applyProtection="1">
      <alignment horizontal="center" vertical="center" wrapText="1"/>
      <protection hidden="1"/>
    </xf>
    <xf numFmtId="164" fontId="8" fillId="4" borderId="2" xfId="0" applyNumberFormat="1" applyFont="1" applyFill="1" applyBorder="1" applyAlignment="1" applyProtection="1">
      <alignment horizontal="center" vertical="center" shrinkToFit="1"/>
      <protection hidden="1"/>
    </xf>
    <xf numFmtId="165" fontId="8" fillId="4" borderId="2" xfId="0" applyNumberFormat="1" applyFont="1" applyFill="1" applyBorder="1" applyAlignment="1" applyProtection="1">
      <alignment vertical="center" shrinkToFit="1"/>
      <protection hidden="1"/>
    </xf>
    <xf numFmtId="2" fontId="7" fillId="4" borderId="14" xfId="0" applyNumberFormat="1" applyFont="1" applyFill="1" applyBorder="1" applyAlignment="1" applyProtection="1">
      <alignment horizontal="left" vertical="center" shrinkToFit="1"/>
      <protection hidden="1"/>
    </xf>
    <xf numFmtId="2" fontId="7" fillId="4" borderId="7" xfId="0" applyNumberFormat="1" applyFont="1" applyFill="1" applyBorder="1" applyAlignment="1" applyProtection="1">
      <alignment horizontal="left" vertical="center" shrinkToFit="1"/>
      <protection hidden="1"/>
    </xf>
    <xf numFmtId="2" fontId="7" fillId="4" borderId="17" xfId="0" applyNumberFormat="1" applyFont="1" applyFill="1" applyBorder="1" applyAlignment="1" applyProtection="1">
      <alignment horizontal="right" vertical="center" shrinkToFit="1"/>
      <protection hidden="1"/>
    </xf>
    <xf numFmtId="165" fontId="7" fillId="4" borderId="17" xfId="0" applyNumberFormat="1" applyFont="1" applyFill="1" applyBorder="1" applyAlignment="1" applyProtection="1">
      <alignment horizontal="center" vertical="center" shrinkToFit="1"/>
      <protection hidden="1"/>
    </xf>
    <xf numFmtId="0" fontId="14" fillId="4" borderId="0" xfId="0" applyFont="1" applyFill="1" applyAlignment="1" applyProtection="1">
      <alignment horizontal="right"/>
      <protection hidden="1"/>
    </xf>
    <xf numFmtId="0" fontId="12" fillId="4" borderId="0" xfId="0" applyFont="1" applyFill="1" applyAlignment="1" applyProtection="1">
      <alignment shrinkToFit="1"/>
      <protection hidden="1"/>
    </xf>
    <xf numFmtId="0" fontId="9" fillId="3" borderId="0" xfId="0" applyFont="1" applyFill="1" applyAlignment="1" applyProtection="1">
      <alignment vertical="center"/>
      <protection hidden="1"/>
    </xf>
    <xf numFmtId="0" fontId="14" fillId="3" borderId="0" xfId="0" applyFont="1" applyFill="1" applyAlignment="1" applyProtection="1">
      <alignment horizontal="right" vertical="center"/>
      <protection hidden="1"/>
    </xf>
    <xf numFmtId="0" fontId="18" fillId="0" borderId="0" xfId="1"/>
    <xf numFmtId="0" fontId="18" fillId="0" borderId="0" xfId="1" applyAlignment="1"/>
    <xf numFmtId="0" fontId="5" fillId="6" borderId="0" xfId="0" applyFont="1" applyFill="1" applyAlignment="1" applyProtection="1">
      <alignment horizontal="left" shrinkToFit="1"/>
      <protection locked="0"/>
    </xf>
    <xf numFmtId="0" fontId="5" fillId="5" borderId="0" xfId="0" applyFont="1" applyFill="1" applyAlignment="1" applyProtection="1">
      <alignment shrinkToFit="1"/>
    </xf>
    <xf numFmtId="0" fontId="5" fillId="5" borderId="0" xfId="0" applyFont="1" applyFill="1" applyAlignment="1" applyProtection="1">
      <alignment horizontal="left" shrinkToFit="1"/>
    </xf>
    <xf numFmtId="0" fontId="29" fillId="5" borderId="0" xfId="0" applyFont="1" applyFill="1" applyBorder="1" applyAlignment="1" applyProtection="1">
      <alignment shrinkToFit="1"/>
    </xf>
    <xf numFmtId="0" fontId="29" fillId="5" borderId="0" xfId="0" applyFont="1" applyFill="1" applyAlignment="1" applyProtection="1">
      <alignment horizontal="center" shrinkToFit="1"/>
    </xf>
    <xf numFmtId="10" fontId="5" fillId="6" borderId="0" xfId="0" applyNumberFormat="1" applyFont="1" applyFill="1" applyAlignment="1" applyProtection="1">
      <alignment horizontal="center" shrinkToFit="1"/>
      <protection locked="0"/>
    </xf>
    <xf numFmtId="10" fontId="5" fillId="5" borderId="0" xfId="0" applyNumberFormat="1" applyFont="1" applyFill="1" applyAlignment="1" applyProtection="1">
      <alignment horizontal="center" shrinkToFit="1"/>
    </xf>
    <xf numFmtId="0" fontId="12" fillId="3" borderId="1" xfId="0" applyFont="1" applyFill="1" applyBorder="1" applyAlignment="1" applyProtection="1">
      <alignment horizontal="left" shrinkToFit="1"/>
    </xf>
    <xf numFmtId="10" fontId="17" fillId="3" borderId="2" xfId="0" applyNumberFormat="1" applyFont="1" applyFill="1" applyBorder="1" applyAlignment="1" applyProtection="1">
      <alignment horizontal="center" vertical="center" wrapText="1"/>
      <protection hidden="1"/>
    </xf>
    <xf numFmtId="166" fontId="8" fillId="2" borderId="2" xfId="0" applyNumberFormat="1" applyFont="1" applyFill="1" applyBorder="1" applyAlignment="1" applyProtection="1">
      <alignment horizontal="center" vertical="center" shrinkToFit="1"/>
      <protection locked="0" hidden="1"/>
    </xf>
    <xf numFmtId="2" fontId="8" fillId="2" borderId="2" xfId="0" applyNumberFormat="1" applyFont="1" applyFill="1" applyBorder="1" applyAlignment="1" applyProtection="1">
      <alignment horizontal="center" vertical="center" shrinkToFit="1"/>
      <protection locked="0" hidden="1"/>
    </xf>
    <xf numFmtId="164" fontId="8" fillId="2" borderId="2" xfId="0" applyNumberFormat="1" applyFont="1" applyFill="1" applyBorder="1" applyAlignment="1" applyProtection="1">
      <alignment horizontal="center" vertical="center" shrinkToFit="1"/>
      <protection locked="0" hidden="1"/>
    </xf>
    <xf numFmtId="14" fontId="8" fillId="2" borderId="2" xfId="0" applyNumberFormat="1" applyFont="1" applyFill="1" applyBorder="1" applyAlignment="1" applyProtection="1">
      <alignment horizontal="center" vertical="center" shrinkToFit="1"/>
      <protection locked="0" hidden="1"/>
    </xf>
    <xf numFmtId="14" fontId="8" fillId="2" borderId="2" xfId="0" applyNumberFormat="1" applyFont="1" applyFill="1" applyBorder="1" applyAlignment="1" applyProtection="1">
      <alignment horizontal="center" vertical="center" shrinkToFit="1"/>
      <protection locked="0"/>
    </xf>
    <xf numFmtId="2" fontId="8" fillId="2" borderId="2" xfId="0" applyNumberFormat="1" applyFont="1" applyFill="1" applyBorder="1" applyAlignment="1" applyProtection="1">
      <alignment horizontal="center" vertical="center" shrinkToFit="1"/>
      <protection locked="0"/>
    </xf>
    <xf numFmtId="0" fontId="0" fillId="5" borderId="0" xfId="0" applyFill="1" applyAlignment="1" applyProtection="1">
      <alignment horizontal="right" shrinkToFit="1"/>
    </xf>
    <xf numFmtId="0" fontId="28" fillId="5" borderId="0" xfId="0" applyFont="1" applyFill="1" applyAlignment="1" applyProtection="1">
      <alignment horizontal="right" shrinkToFit="1"/>
    </xf>
    <xf numFmtId="0" fontId="28" fillId="5" borderId="0" xfId="0" applyFont="1" applyFill="1" applyAlignment="1" applyProtection="1">
      <alignment shrinkToFit="1"/>
    </xf>
    <xf numFmtId="0" fontId="0" fillId="5" borderId="0" xfId="0" applyFill="1" applyAlignment="1" applyProtection="1">
      <alignment shrinkToFit="1"/>
    </xf>
    <xf numFmtId="0" fontId="5" fillId="5" borderId="0" xfId="0" applyFont="1" applyFill="1" applyAlignment="1" applyProtection="1">
      <alignment horizontal="center" shrinkToFit="1"/>
    </xf>
    <xf numFmtId="0" fontId="5" fillId="5" borderId="0" xfId="0" applyFont="1" applyFill="1" applyAlignment="1" applyProtection="1">
      <alignment horizontal="right" shrinkToFit="1"/>
    </xf>
    <xf numFmtId="0" fontId="12" fillId="0" borderId="0" xfId="0" applyFont="1" applyFill="1" applyProtection="1">
      <protection hidden="1"/>
    </xf>
    <xf numFmtId="2" fontId="7" fillId="3" borderId="14" xfId="0" applyNumberFormat="1" applyFont="1" applyFill="1" applyBorder="1" applyAlignment="1" applyProtection="1">
      <alignment horizontal="left" vertical="center" shrinkToFit="1"/>
      <protection hidden="1"/>
    </xf>
    <xf numFmtId="2" fontId="7" fillId="3" borderId="7" xfId="0" applyNumberFormat="1" applyFont="1" applyFill="1" applyBorder="1" applyAlignment="1" applyProtection="1">
      <alignment horizontal="left" vertical="center" shrinkToFit="1"/>
      <protection hidden="1"/>
    </xf>
    <xf numFmtId="0" fontId="0" fillId="0" borderId="0" xfId="0" applyFill="1"/>
    <xf numFmtId="0" fontId="31" fillId="0" borderId="0" xfId="1" applyFont="1" applyFill="1"/>
    <xf numFmtId="0" fontId="5" fillId="0" borderId="0" xfId="0" applyFont="1" applyFill="1" applyProtection="1">
      <protection hidden="1"/>
    </xf>
    <xf numFmtId="0" fontId="31" fillId="0" borderId="0" xfId="1" applyFont="1"/>
    <xf numFmtId="0" fontId="12" fillId="4" borderId="1" xfId="0" applyFont="1" applyFill="1" applyBorder="1" applyAlignment="1" applyProtection="1">
      <alignment horizontal="left" shrinkToFit="1"/>
    </xf>
    <xf numFmtId="10" fontId="17" fillId="4" borderId="2" xfId="0" applyNumberFormat="1" applyFont="1" applyFill="1" applyBorder="1" applyAlignment="1" applyProtection="1">
      <alignment horizontal="center" vertical="center" wrapText="1"/>
      <protection hidden="1"/>
    </xf>
    <xf numFmtId="0" fontId="12" fillId="6" borderId="0" xfId="0" applyFont="1" applyFill="1" applyAlignment="1" applyProtection="1">
      <alignment horizontal="left" shrinkToFit="1"/>
      <protection locked="0"/>
    </xf>
    <xf numFmtId="0" fontId="18" fillId="7" borderId="0" xfId="1" applyFill="1" applyProtection="1"/>
    <xf numFmtId="0" fontId="19" fillId="7" borderId="17" xfId="1" applyFont="1" applyFill="1" applyBorder="1" applyAlignment="1" applyProtection="1">
      <alignment horizontal="center" vertical="top" wrapText="1"/>
    </xf>
    <xf numFmtId="0" fontId="18" fillId="7" borderId="0" xfId="1" applyFill="1" applyAlignment="1" applyProtection="1">
      <alignment horizontal="left" vertical="top" wrapText="1"/>
    </xf>
    <xf numFmtId="0" fontId="19" fillId="7" borderId="0" xfId="1" applyFont="1" applyFill="1" applyAlignment="1" applyProtection="1">
      <alignment horizontal="center" vertical="top" wrapText="1"/>
    </xf>
    <xf numFmtId="0" fontId="19" fillId="7" borderId="0" xfId="1" applyFont="1" applyFill="1" applyAlignment="1" applyProtection="1">
      <alignment horizontal="left" vertical="top" wrapText="1"/>
    </xf>
    <xf numFmtId="0" fontId="19" fillId="7" borderId="25" xfId="1" applyFont="1" applyFill="1" applyBorder="1" applyAlignment="1" applyProtection="1">
      <alignment horizontal="center" vertical="top" wrapText="1"/>
    </xf>
    <xf numFmtId="0" fontId="19" fillId="7" borderId="26" xfId="1" applyFont="1" applyFill="1" applyBorder="1" applyAlignment="1" applyProtection="1">
      <alignment horizontal="left" vertical="top" wrapText="1"/>
    </xf>
    <xf numFmtId="0" fontId="19" fillId="7" borderId="0" xfId="1" quotePrefix="1" applyFont="1" applyFill="1" applyAlignment="1" applyProtection="1">
      <alignment horizontal="center" vertical="top" wrapText="1"/>
    </xf>
    <xf numFmtId="0" fontId="19" fillId="7" borderId="0" xfId="1" applyFont="1" applyFill="1" applyProtection="1"/>
    <xf numFmtId="0" fontId="19" fillId="7" borderId="0" xfId="1" quotePrefix="1" applyFont="1" applyFill="1" applyAlignment="1" applyProtection="1">
      <alignment horizontal="left" vertical="top" wrapText="1"/>
    </xf>
    <xf numFmtId="0" fontId="25" fillId="7" borderId="0" xfId="1" applyFont="1" applyFill="1" applyAlignment="1" applyProtection="1">
      <alignment horizontal="left" vertical="top"/>
    </xf>
    <xf numFmtId="0" fontId="18" fillId="7" borderId="0" xfId="1" applyFill="1" applyAlignment="1" applyProtection="1">
      <alignment horizontal="left" vertical="top"/>
    </xf>
    <xf numFmtId="0" fontId="25" fillId="7" borderId="0" xfId="1" quotePrefix="1" applyFont="1" applyFill="1" applyAlignment="1" applyProtection="1">
      <alignment horizontal="left" vertical="top"/>
    </xf>
    <xf numFmtId="0" fontId="26" fillId="7" borderId="0" xfId="1" applyFont="1" applyFill="1" applyAlignment="1" applyProtection="1">
      <alignment horizontal="left" vertical="top"/>
    </xf>
    <xf numFmtId="0" fontId="26" fillId="7" borderId="0" xfId="1" applyFont="1" applyFill="1" applyProtection="1"/>
    <xf numFmtId="0" fontId="19" fillId="7" borderId="1" xfId="1" applyFont="1" applyFill="1" applyBorder="1" applyProtection="1"/>
    <xf numFmtId="0" fontId="19" fillId="7" borderId="0" xfId="1" applyFont="1" applyFill="1" applyAlignment="1" applyProtection="1">
      <alignment horizontal="right"/>
    </xf>
    <xf numFmtId="0" fontId="19" fillId="7" borderId="0" xfId="1" applyFont="1" applyFill="1" applyBorder="1" applyAlignment="1" applyProtection="1">
      <alignment horizontal="center"/>
    </xf>
    <xf numFmtId="0" fontId="25" fillId="7" borderId="0" xfId="1" applyFont="1" applyFill="1" applyProtection="1"/>
    <xf numFmtId="0" fontId="25" fillId="7" borderId="0" xfId="1" applyFont="1" applyFill="1" applyAlignment="1" applyProtection="1">
      <alignment horizontal="right"/>
    </xf>
    <xf numFmtId="165" fontId="25" fillId="7" borderId="0" xfId="1" applyNumberFormat="1" applyFont="1" applyFill="1" applyProtection="1"/>
    <xf numFmtId="0" fontId="27" fillId="7" borderId="0" xfId="1" applyFont="1" applyFill="1" applyProtection="1"/>
    <xf numFmtId="0" fontId="19" fillId="7" borderId="2" xfId="1" applyFont="1" applyFill="1" applyBorder="1" applyAlignment="1" applyProtection="1">
      <alignment horizontal="center" vertical="top" wrapText="1"/>
    </xf>
    <xf numFmtId="0" fontId="22" fillId="7" borderId="0" xfId="1" applyFont="1" applyFill="1" applyAlignment="1" applyProtection="1">
      <alignment horizontal="center"/>
    </xf>
    <xf numFmtId="0" fontId="23" fillId="7" borderId="0" xfId="1" applyFont="1" applyFill="1" applyProtection="1"/>
    <xf numFmtId="0" fontId="24" fillId="7" borderId="0" xfId="1" applyFont="1" applyFill="1" applyAlignment="1" applyProtection="1">
      <alignment horizontal="left"/>
    </xf>
    <xf numFmtId="0" fontId="18" fillId="7" borderId="0" xfId="1" applyFill="1" applyBorder="1" applyAlignment="1" applyProtection="1">
      <alignment horizontal="left"/>
    </xf>
    <xf numFmtId="0" fontId="18" fillId="7" borderId="0" xfId="1" applyFill="1" applyAlignment="1" applyProtection="1">
      <alignment horizontal="center"/>
    </xf>
    <xf numFmtId="0" fontId="18" fillId="7" borderId="0" xfId="1" applyFill="1" applyBorder="1" applyAlignment="1" applyProtection="1">
      <alignment horizontal="center"/>
    </xf>
    <xf numFmtId="0" fontId="19" fillId="7" borderId="0" xfId="1" applyFont="1" applyFill="1" applyAlignment="1" applyProtection="1">
      <alignment horizontal="center"/>
    </xf>
    <xf numFmtId="14" fontId="19" fillId="7" borderId="0" xfId="1" applyNumberFormat="1" applyFont="1" applyFill="1" applyProtection="1"/>
    <xf numFmtId="0" fontId="19" fillId="7" borderId="17" xfId="1" applyFont="1" applyFill="1" applyBorder="1" applyAlignment="1" applyProtection="1">
      <alignment horizontal="center"/>
    </xf>
    <xf numFmtId="0" fontId="18" fillId="7" borderId="0" xfId="1" applyFill="1" applyBorder="1" applyProtection="1"/>
    <xf numFmtId="0" fontId="19" fillId="7" borderId="0" xfId="1" applyFont="1" applyFill="1" applyBorder="1" applyProtection="1"/>
    <xf numFmtId="0" fontId="19" fillId="7" borderId="19" xfId="1" applyFont="1" applyFill="1" applyBorder="1" applyAlignment="1" applyProtection="1">
      <alignment horizontal="center"/>
    </xf>
    <xf numFmtId="0" fontId="19" fillId="7" borderId="2" xfId="1" applyFont="1" applyFill="1" applyBorder="1" applyAlignment="1" applyProtection="1">
      <alignment horizontal="center"/>
    </xf>
    <xf numFmtId="165" fontId="19" fillId="7" borderId="0" xfId="1" applyNumberFormat="1" applyFont="1" applyFill="1" applyAlignment="1" applyProtection="1">
      <alignment horizontal="center" vertical="center"/>
    </xf>
    <xf numFmtId="0" fontId="19" fillId="7" borderId="19" xfId="1" applyFont="1" applyFill="1" applyBorder="1" applyAlignment="1" applyProtection="1">
      <alignment horizontal="center" vertical="top" wrapText="1"/>
    </xf>
    <xf numFmtId="0" fontId="12" fillId="7" borderId="0" xfId="0" applyFont="1" applyFill="1" applyProtection="1">
      <protection hidden="1"/>
    </xf>
    <xf numFmtId="2" fontId="7" fillId="7" borderId="14" xfId="0" applyNumberFormat="1" applyFont="1" applyFill="1" applyBorder="1" applyAlignment="1" applyProtection="1">
      <alignment horizontal="left" vertical="center" shrinkToFit="1"/>
      <protection hidden="1"/>
    </xf>
    <xf numFmtId="2" fontId="7" fillId="7" borderId="7" xfId="0" applyNumberFormat="1" applyFont="1" applyFill="1" applyBorder="1" applyAlignment="1" applyProtection="1">
      <alignment horizontal="left" vertical="center" shrinkToFit="1"/>
      <protection hidden="1"/>
    </xf>
    <xf numFmtId="2" fontId="7" fillId="7" borderId="17" xfId="0" applyNumberFormat="1" applyFont="1" applyFill="1" applyBorder="1" applyAlignment="1" applyProtection="1">
      <alignment horizontal="right" vertical="center" shrinkToFit="1"/>
      <protection hidden="1"/>
    </xf>
    <xf numFmtId="165" fontId="7" fillId="7" borderId="17" xfId="0" applyNumberFormat="1" applyFont="1" applyFill="1" applyBorder="1" applyAlignment="1" applyProtection="1">
      <alignment horizontal="center" vertical="center" shrinkToFit="1"/>
      <protection hidden="1"/>
    </xf>
    <xf numFmtId="0" fontId="14" fillId="7" borderId="0" xfId="0" applyFont="1" applyFill="1" applyAlignment="1" applyProtection="1">
      <alignment horizontal="right"/>
      <protection hidden="1"/>
    </xf>
    <xf numFmtId="0" fontId="12" fillId="7" borderId="0" xfId="0" applyFont="1" applyFill="1" applyAlignment="1" applyProtection="1">
      <alignment shrinkToFit="1"/>
      <protection hidden="1"/>
    </xf>
    <xf numFmtId="165" fontId="8" fillId="7" borderId="2" xfId="0" applyNumberFormat="1" applyFont="1" applyFill="1" applyBorder="1" applyAlignment="1" applyProtection="1">
      <alignment vertical="center" shrinkToFit="1"/>
      <protection hidden="1"/>
    </xf>
    <xf numFmtId="164" fontId="8" fillId="7" borderId="2" xfId="0" applyNumberFormat="1" applyFont="1" applyFill="1" applyBorder="1" applyAlignment="1" applyProtection="1">
      <alignment horizontal="center" vertical="center" shrinkToFit="1"/>
      <protection hidden="1"/>
    </xf>
    <xf numFmtId="0" fontId="10" fillId="7" borderId="2" xfId="0" applyFont="1" applyFill="1" applyBorder="1" applyAlignment="1" applyProtection="1">
      <alignment horizontal="center" vertical="center" wrapText="1"/>
      <protection hidden="1"/>
    </xf>
    <xf numFmtId="10" fontId="17" fillId="7" borderId="2" xfId="0" applyNumberFormat="1" applyFont="1" applyFill="1" applyBorder="1" applyAlignment="1" applyProtection="1">
      <alignment horizontal="center" vertical="center" wrapText="1"/>
      <protection hidden="1"/>
    </xf>
    <xf numFmtId="14" fontId="5" fillId="7" borderId="0" xfId="0" applyNumberFormat="1" applyFont="1" applyFill="1" applyBorder="1" applyAlignment="1" applyProtection="1">
      <alignment horizontal="center"/>
      <protection hidden="1"/>
    </xf>
    <xf numFmtId="0" fontId="12" fillId="7" borderId="0" xfId="0" applyFont="1" applyFill="1" applyAlignment="1" applyProtection="1">
      <alignment horizontal="center"/>
      <protection hidden="1"/>
    </xf>
    <xf numFmtId="0" fontId="8" fillId="7" borderId="0" xfId="0" applyFont="1" applyFill="1" applyAlignment="1" applyProtection="1">
      <alignment vertical="center"/>
      <protection hidden="1"/>
    </xf>
    <xf numFmtId="0" fontId="4" fillId="7" borderId="0" xfId="0" applyFont="1" applyFill="1" applyBorder="1" applyAlignment="1" applyProtection="1">
      <alignment horizontal="left" shrinkToFit="1"/>
      <protection hidden="1"/>
    </xf>
    <xf numFmtId="0" fontId="12" fillId="7" borderId="1" xfId="0" applyFont="1" applyFill="1" applyBorder="1" applyAlignment="1" applyProtection="1">
      <alignment horizontal="left" shrinkToFit="1"/>
    </xf>
    <xf numFmtId="164" fontId="8" fillId="8" borderId="2" xfId="0" applyNumberFormat="1" applyFont="1" applyFill="1" applyBorder="1" applyAlignment="1" applyProtection="1">
      <alignment horizontal="center" vertical="center" shrinkToFit="1"/>
      <protection hidden="1"/>
    </xf>
    <xf numFmtId="0" fontId="0" fillId="9" borderId="0" xfId="0" applyFill="1"/>
    <xf numFmtId="165" fontId="7" fillId="9" borderId="2" xfId="0" applyNumberFormat="1" applyFont="1" applyFill="1" applyBorder="1" applyAlignment="1" applyProtection="1">
      <alignment vertical="center" shrinkToFit="1"/>
    </xf>
    <xf numFmtId="0" fontId="8" fillId="9" borderId="0" xfId="0" applyFont="1" applyFill="1" applyBorder="1" applyAlignment="1" applyProtection="1">
      <alignment vertical="center"/>
    </xf>
    <xf numFmtId="0" fontId="8" fillId="9" borderId="0" xfId="0" applyFont="1" applyFill="1" applyBorder="1" applyAlignment="1" applyProtection="1">
      <alignment horizontal="center" vertical="center"/>
    </xf>
    <xf numFmtId="0" fontId="7" fillId="9" borderId="2" xfId="0" applyFont="1" applyFill="1" applyBorder="1" applyAlignment="1" applyProtection="1">
      <alignment horizontal="center" vertical="center"/>
    </xf>
    <xf numFmtId="165" fontId="8" fillId="9" borderId="2" xfId="0" applyNumberFormat="1" applyFont="1" applyFill="1" applyBorder="1" applyAlignment="1" applyProtection="1">
      <alignment vertical="center"/>
      <protection locked="0"/>
    </xf>
    <xf numFmtId="165" fontId="7" fillId="9" borderId="2" xfId="0" applyNumberFormat="1" applyFont="1" applyFill="1" applyBorder="1" applyAlignment="1" applyProtection="1">
      <alignment vertical="center"/>
    </xf>
    <xf numFmtId="0" fontId="8" fillId="9" borderId="0" xfId="0" applyFont="1" applyFill="1" applyAlignment="1" applyProtection="1">
      <alignment vertical="center" shrinkToFit="1"/>
    </xf>
    <xf numFmtId="0" fontId="0" fillId="9" borderId="0" xfId="0" applyFill="1" applyAlignment="1" applyProtection="1">
      <alignment shrinkToFit="1"/>
    </xf>
    <xf numFmtId="0" fontId="8" fillId="9" borderId="0" xfId="0" applyFont="1" applyFill="1" applyAlignment="1" applyProtection="1">
      <alignment vertical="center"/>
    </xf>
    <xf numFmtId="0" fontId="0" fillId="9" borderId="0" xfId="0" applyFill="1" applyAlignment="1" applyProtection="1"/>
    <xf numFmtId="0" fontId="0" fillId="9" borderId="0" xfId="0" applyFill="1" applyProtection="1"/>
    <xf numFmtId="0" fontId="12" fillId="9" borderId="0" xfId="0" applyFont="1" applyFill="1" applyAlignment="1" applyProtection="1">
      <alignment horizontal="right"/>
    </xf>
    <xf numFmtId="165" fontId="8" fillId="9" borderId="2" xfId="0" applyNumberFormat="1" applyFont="1" applyFill="1" applyBorder="1" applyAlignment="1" applyProtection="1">
      <alignment vertical="center" shrinkToFit="1"/>
    </xf>
    <xf numFmtId="0" fontId="3" fillId="9" borderId="0" xfId="0" applyFont="1" applyFill="1" applyAlignment="1" applyProtection="1">
      <alignment vertical="center"/>
    </xf>
    <xf numFmtId="0" fontId="4" fillId="9" borderId="0" xfId="0" applyFont="1" applyFill="1" applyAlignment="1" applyProtection="1">
      <alignment vertical="center"/>
    </xf>
    <xf numFmtId="0" fontId="4" fillId="9" borderId="0" xfId="0" applyFont="1" applyFill="1" applyProtection="1"/>
    <xf numFmtId="0" fontId="5" fillId="9" borderId="1" xfId="0" applyFont="1" applyFill="1" applyBorder="1" applyAlignment="1" applyProtection="1">
      <alignment horizontal="left"/>
    </xf>
    <xf numFmtId="0" fontId="4" fillId="9" borderId="0" xfId="0" applyFont="1" applyFill="1" applyAlignment="1" applyProtection="1">
      <alignment vertical="center" shrinkToFit="1"/>
    </xf>
    <xf numFmtId="14" fontId="5" fillId="9" borderId="1" xfId="0" applyNumberFormat="1" applyFont="1" applyFill="1" applyBorder="1" applyAlignment="1" applyProtection="1">
      <alignment horizontal="center"/>
    </xf>
    <xf numFmtId="0" fontId="12" fillId="9" borderId="0" xfId="0" applyFont="1" applyFill="1" applyAlignment="1" applyProtection="1">
      <alignment horizontal="center"/>
    </xf>
    <xf numFmtId="0" fontId="12" fillId="3" borderId="7" xfId="0" applyFont="1" applyFill="1" applyBorder="1" applyAlignment="1" applyProtection="1">
      <alignment horizontal="center"/>
      <protection hidden="1"/>
    </xf>
    <xf numFmtId="0" fontId="4" fillId="9" borderId="0" xfId="0" applyFont="1" applyFill="1" applyAlignment="1" applyProtection="1">
      <alignment vertical="center"/>
    </xf>
    <xf numFmtId="165" fontId="5" fillId="5" borderId="0" xfId="0" applyNumberFormat="1" applyFont="1" applyFill="1" applyBorder="1" applyAlignment="1" applyProtection="1">
      <alignment horizontal="center" shrinkToFit="1"/>
    </xf>
    <xf numFmtId="1" fontId="13" fillId="3" borderId="2" xfId="0" applyNumberFormat="1" applyFont="1" applyFill="1" applyBorder="1" applyAlignment="1" applyProtection="1">
      <alignment horizontal="center"/>
      <protection hidden="1"/>
    </xf>
    <xf numFmtId="0" fontId="13" fillId="3" borderId="2" xfId="0" applyNumberFormat="1" applyFont="1" applyFill="1" applyBorder="1" applyAlignment="1" applyProtection="1">
      <alignment horizontal="center"/>
      <protection hidden="1"/>
    </xf>
    <xf numFmtId="0" fontId="12" fillId="3" borderId="7" xfId="0" applyFont="1" applyFill="1" applyBorder="1" applyProtection="1">
      <protection hidden="1"/>
    </xf>
    <xf numFmtId="2" fontId="7" fillId="3" borderId="3" xfId="0" applyNumberFormat="1" applyFont="1" applyFill="1" applyBorder="1" applyAlignment="1" applyProtection="1">
      <alignment horizontal="center" vertical="center" shrinkToFit="1"/>
      <protection hidden="1"/>
    </xf>
    <xf numFmtId="0" fontId="4" fillId="9" borderId="0" xfId="0" applyFont="1" applyFill="1" applyAlignment="1" applyProtection="1">
      <alignment horizontal="right" vertical="center"/>
    </xf>
    <xf numFmtId="1" fontId="13" fillId="4" borderId="2" xfId="0" applyNumberFormat="1" applyFont="1" applyFill="1" applyBorder="1" applyAlignment="1" applyProtection="1">
      <alignment horizontal="center"/>
      <protection hidden="1"/>
    </xf>
    <xf numFmtId="0" fontId="13" fillId="4" borderId="2" xfId="0" applyNumberFormat="1" applyFont="1" applyFill="1" applyBorder="1" applyAlignment="1" applyProtection="1">
      <alignment horizontal="center"/>
      <protection hidden="1"/>
    </xf>
    <xf numFmtId="1" fontId="13" fillId="7" borderId="2" xfId="0" applyNumberFormat="1" applyFont="1" applyFill="1" applyBorder="1" applyAlignment="1" applyProtection="1">
      <alignment horizontal="center"/>
      <protection hidden="1"/>
    </xf>
    <xf numFmtId="0" fontId="13" fillId="7" borderId="2" xfId="0" applyNumberFormat="1" applyFont="1" applyFill="1" applyBorder="1" applyAlignment="1" applyProtection="1">
      <alignment horizontal="center"/>
      <protection hidden="1"/>
    </xf>
    <xf numFmtId="2" fontId="7" fillId="7" borderId="3" xfId="0" applyNumberFormat="1" applyFont="1" applyFill="1" applyBorder="1" applyAlignment="1" applyProtection="1">
      <alignment horizontal="center" vertical="center" shrinkToFit="1"/>
      <protection hidden="1"/>
    </xf>
    <xf numFmtId="0" fontId="14" fillId="4" borderId="0" xfId="0" applyFont="1" applyFill="1" applyAlignment="1" applyProtection="1">
      <alignment horizontal="right" vertical="center"/>
      <protection hidden="1"/>
    </xf>
    <xf numFmtId="0" fontId="9" fillId="4" borderId="0" xfId="0" applyFont="1" applyFill="1" applyAlignment="1" applyProtection="1">
      <alignment vertical="center"/>
      <protection hidden="1"/>
    </xf>
    <xf numFmtId="0" fontId="12" fillId="4" borderId="7" xfId="0" applyFont="1" applyFill="1" applyBorder="1" applyAlignment="1" applyProtection="1">
      <alignment horizontal="center"/>
      <protection hidden="1"/>
    </xf>
    <xf numFmtId="0" fontId="12" fillId="7" borderId="7" xfId="0" applyFont="1" applyFill="1" applyBorder="1" applyAlignment="1" applyProtection="1">
      <alignment horizontal="center"/>
      <protection hidden="1"/>
    </xf>
    <xf numFmtId="0" fontId="9" fillId="7" borderId="0" xfId="0" applyFont="1" applyFill="1" applyAlignment="1" applyProtection="1">
      <alignment vertical="center"/>
      <protection hidden="1"/>
    </xf>
    <xf numFmtId="0" fontId="14" fillId="7" borderId="0" xfId="0" applyFont="1" applyFill="1" applyAlignment="1" applyProtection="1">
      <alignment horizontal="right" vertical="center"/>
      <protection hidden="1"/>
    </xf>
    <xf numFmtId="0" fontId="19" fillId="7" borderId="0" xfId="1" applyFont="1" applyFill="1" applyAlignment="1" applyProtection="1">
      <alignment horizontal="left" vertical="top"/>
    </xf>
    <xf numFmtId="0" fontId="18" fillId="7" borderId="0" xfId="1" applyFill="1" applyAlignment="1" applyProtection="1"/>
    <xf numFmtId="0" fontId="19" fillId="7" borderId="1" xfId="1" applyFont="1" applyFill="1" applyBorder="1" applyAlignment="1" applyProtection="1">
      <alignment horizontal="left" vertical="top" wrapText="1"/>
    </xf>
    <xf numFmtId="0" fontId="19" fillId="7" borderId="0" xfId="1" applyFont="1" applyFill="1" applyAlignment="1" applyProtection="1">
      <alignment horizontal="center" vertical="center"/>
    </xf>
    <xf numFmtId="0" fontId="19" fillId="7" borderId="0" xfId="1" applyFont="1" applyFill="1" applyAlignment="1" applyProtection="1">
      <alignment horizontal="left"/>
    </xf>
    <xf numFmtId="165" fontId="5" fillId="10" borderId="0" xfId="0" applyNumberFormat="1" applyFont="1" applyFill="1" applyAlignment="1" applyProtection="1">
      <alignment horizontal="left" shrinkToFit="1"/>
    </xf>
    <xf numFmtId="165" fontId="5" fillId="5" borderId="0" xfId="0" applyNumberFormat="1" applyFont="1" applyFill="1" applyAlignment="1" applyProtection="1">
      <alignment horizontal="left" shrinkToFit="1"/>
    </xf>
    <xf numFmtId="0" fontId="5" fillId="5" borderId="0" xfId="0" applyFont="1" applyFill="1" applyAlignment="1">
      <alignment horizontal="right" shrinkToFit="1"/>
    </xf>
    <xf numFmtId="165" fontId="5" fillId="6" borderId="0" xfId="0" applyNumberFormat="1" applyFont="1" applyFill="1" applyBorder="1" applyAlignment="1" applyProtection="1">
      <alignment horizontal="left" shrinkToFit="1"/>
      <protection locked="0"/>
    </xf>
    <xf numFmtId="0" fontId="18" fillId="7" borderId="0" xfId="1" applyFill="1"/>
    <xf numFmtId="2" fontId="7" fillId="4" borderId="3" xfId="0" applyNumberFormat="1" applyFont="1" applyFill="1" applyBorder="1" applyAlignment="1" applyProtection="1">
      <alignment horizontal="center" vertical="center" shrinkToFit="1"/>
      <protection hidden="1"/>
    </xf>
    <xf numFmtId="0" fontId="12" fillId="4" borderId="7" xfId="0" applyFont="1" applyFill="1" applyBorder="1" applyProtection="1">
      <protection hidden="1"/>
    </xf>
    <xf numFmtId="0" fontId="12" fillId="5" borderId="0" xfId="0" applyFont="1" applyFill="1" applyProtection="1">
      <protection hidden="1"/>
    </xf>
    <xf numFmtId="0" fontId="8" fillId="5" borderId="0" xfId="0" applyFont="1" applyFill="1" applyAlignment="1" applyProtection="1">
      <alignment vertical="center"/>
      <protection hidden="1"/>
    </xf>
    <xf numFmtId="0" fontId="4" fillId="5" borderId="0" xfId="0" applyFont="1" applyFill="1" applyBorder="1" applyAlignment="1" applyProtection="1">
      <alignment horizontal="left" shrinkToFit="1"/>
      <protection hidden="1"/>
    </xf>
    <xf numFmtId="0" fontId="12" fillId="5" borderId="1" xfId="0" applyFont="1" applyFill="1" applyBorder="1" applyAlignment="1" applyProtection="1">
      <alignment horizontal="left" shrinkToFit="1"/>
    </xf>
    <xf numFmtId="0" fontId="12" fillId="5" borderId="0" xfId="0" applyFont="1" applyFill="1" applyAlignment="1" applyProtection="1">
      <alignment horizontal="center"/>
      <protection hidden="1"/>
    </xf>
    <xf numFmtId="14" fontId="5" fillId="5" borderId="0" xfId="0" applyNumberFormat="1" applyFont="1" applyFill="1" applyBorder="1" applyAlignment="1" applyProtection="1">
      <alignment horizontal="center"/>
      <protection hidden="1"/>
    </xf>
    <xf numFmtId="0" fontId="10" fillId="5" borderId="2" xfId="0" applyFont="1" applyFill="1" applyBorder="1" applyAlignment="1" applyProtection="1">
      <alignment horizontal="center" vertical="center" wrapText="1"/>
      <protection hidden="1"/>
    </xf>
    <xf numFmtId="10" fontId="17" fillId="5" borderId="2" xfId="0" applyNumberFormat="1" applyFont="1" applyFill="1" applyBorder="1" applyAlignment="1" applyProtection="1">
      <alignment horizontal="center" vertical="center" wrapText="1"/>
      <protection hidden="1"/>
    </xf>
    <xf numFmtId="1" fontId="13" fillId="5" borderId="2" xfId="0" applyNumberFormat="1" applyFont="1" applyFill="1" applyBorder="1" applyAlignment="1" applyProtection="1">
      <alignment horizontal="center"/>
      <protection hidden="1"/>
    </xf>
    <xf numFmtId="164" fontId="8" fillId="5" borderId="2" xfId="0" applyNumberFormat="1" applyFont="1" applyFill="1" applyBorder="1" applyAlignment="1" applyProtection="1">
      <alignment horizontal="center" vertical="center" shrinkToFit="1"/>
      <protection hidden="1"/>
    </xf>
    <xf numFmtId="165" fontId="8" fillId="5" borderId="2" xfId="0" applyNumberFormat="1" applyFont="1" applyFill="1" applyBorder="1" applyAlignment="1" applyProtection="1">
      <alignment vertical="center" shrinkToFit="1"/>
      <protection hidden="1"/>
    </xf>
    <xf numFmtId="0" fontId="13" fillId="5" borderId="2" xfId="0" applyNumberFormat="1" applyFont="1" applyFill="1" applyBorder="1" applyAlignment="1" applyProtection="1">
      <alignment horizontal="center"/>
      <protection hidden="1"/>
    </xf>
    <xf numFmtId="2" fontId="7" fillId="5" borderId="3" xfId="0" applyNumberFormat="1" applyFont="1" applyFill="1" applyBorder="1" applyAlignment="1" applyProtection="1">
      <alignment horizontal="center" vertical="center" shrinkToFit="1"/>
      <protection hidden="1"/>
    </xf>
    <xf numFmtId="2" fontId="7" fillId="5" borderId="14" xfId="0" applyNumberFormat="1" applyFont="1" applyFill="1" applyBorder="1" applyAlignment="1" applyProtection="1">
      <alignment horizontal="left" vertical="center" shrinkToFit="1"/>
      <protection hidden="1"/>
    </xf>
    <xf numFmtId="2" fontId="7" fillId="5" borderId="7" xfId="0" applyNumberFormat="1" applyFont="1" applyFill="1" applyBorder="1" applyAlignment="1" applyProtection="1">
      <alignment horizontal="left" vertical="center" shrinkToFit="1"/>
      <protection hidden="1"/>
    </xf>
    <xf numFmtId="2" fontId="7" fillId="5" borderId="17" xfId="0" applyNumberFormat="1" applyFont="1" applyFill="1" applyBorder="1" applyAlignment="1" applyProtection="1">
      <alignment horizontal="right" vertical="center" shrinkToFit="1"/>
      <protection hidden="1"/>
    </xf>
    <xf numFmtId="165" fontId="7" fillId="5" borderId="17" xfId="0" applyNumberFormat="1" applyFont="1" applyFill="1" applyBorder="1" applyAlignment="1" applyProtection="1">
      <alignment horizontal="center" vertical="center" shrinkToFit="1"/>
      <protection hidden="1"/>
    </xf>
    <xf numFmtId="0" fontId="14" fillId="5" borderId="0" xfId="0" applyFont="1" applyFill="1" applyAlignment="1" applyProtection="1">
      <alignment horizontal="right" vertical="center"/>
      <protection hidden="1"/>
    </xf>
    <xf numFmtId="0" fontId="9" fillId="5" borderId="0" xfId="0" applyFont="1" applyFill="1" applyAlignment="1" applyProtection="1">
      <alignment vertical="center"/>
      <protection hidden="1"/>
    </xf>
    <xf numFmtId="0" fontId="14" fillId="5" borderId="0" xfId="0" applyFont="1" applyFill="1" applyAlignment="1" applyProtection="1">
      <alignment horizontal="right"/>
      <protection hidden="1"/>
    </xf>
    <xf numFmtId="0" fontId="12" fillId="5" borderId="7" xfId="0" applyFont="1" applyFill="1" applyBorder="1" applyAlignment="1" applyProtection="1">
      <alignment horizontal="center"/>
      <protection hidden="1"/>
    </xf>
    <xf numFmtId="0" fontId="12" fillId="5" borderId="7" xfId="0" applyFont="1" applyFill="1" applyBorder="1" applyProtection="1">
      <protection hidden="1"/>
    </xf>
    <xf numFmtId="0" fontId="12" fillId="5" borderId="0" xfId="0" applyFont="1" applyFill="1" applyAlignment="1" applyProtection="1">
      <alignment shrinkToFit="1"/>
      <protection hidden="1"/>
    </xf>
    <xf numFmtId="0" fontId="12" fillId="7" borderId="7" xfId="0" applyFont="1" applyFill="1" applyBorder="1" applyProtection="1">
      <protection hidden="1"/>
    </xf>
    <xf numFmtId="0" fontId="12" fillId="11" borderId="0" xfId="0" applyFont="1" applyFill="1" applyProtection="1">
      <protection hidden="1"/>
    </xf>
    <xf numFmtId="0" fontId="8" fillId="11" borderId="0" xfId="0" applyFont="1" applyFill="1" applyAlignment="1" applyProtection="1">
      <alignment vertical="center"/>
      <protection hidden="1"/>
    </xf>
    <xf numFmtId="0" fontId="4" fillId="11" borderId="0" xfId="0" applyFont="1" applyFill="1" applyBorder="1" applyAlignment="1" applyProtection="1">
      <alignment horizontal="left" shrinkToFit="1"/>
      <protection hidden="1"/>
    </xf>
    <xf numFmtId="0" fontId="12" fillId="11" borderId="1" xfId="0" applyFont="1" applyFill="1" applyBorder="1" applyAlignment="1" applyProtection="1">
      <alignment horizontal="left" shrinkToFit="1"/>
    </xf>
    <xf numFmtId="0" fontId="12" fillId="11" borderId="0" xfId="0" applyFont="1" applyFill="1" applyAlignment="1" applyProtection="1">
      <alignment horizontal="center"/>
      <protection hidden="1"/>
    </xf>
    <xf numFmtId="14" fontId="5" fillId="11" borderId="0" xfId="0" applyNumberFormat="1" applyFont="1" applyFill="1" applyBorder="1" applyAlignment="1" applyProtection="1">
      <alignment horizontal="center"/>
      <protection hidden="1"/>
    </xf>
    <xf numFmtId="0" fontId="10" fillId="11" borderId="2" xfId="0" applyFont="1" applyFill="1" applyBorder="1" applyAlignment="1" applyProtection="1">
      <alignment horizontal="center" vertical="center" wrapText="1"/>
      <protection hidden="1"/>
    </xf>
    <xf numFmtId="10" fontId="17" fillId="11" borderId="2" xfId="0" applyNumberFormat="1" applyFont="1" applyFill="1" applyBorder="1" applyAlignment="1" applyProtection="1">
      <alignment horizontal="center" vertical="center" wrapText="1"/>
      <protection hidden="1"/>
    </xf>
    <xf numFmtId="1" fontId="13" fillId="11" borderId="2" xfId="0" applyNumberFormat="1" applyFont="1" applyFill="1" applyBorder="1" applyAlignment="1" applyProtection="1">
      <alignment horizontal="center"/>
      <protection hidden="1"/>
    </xf>
    <xf numFmtId="0" fontId="13" fillId="11" borderId="2" xfId="0" applyNumberFormat="1" applyFont="1" applyFill="1" applyBorder="1" applyAlignment="1" applyProtection="1">
      <alignment horizontal="center"/>
      <protection hidden="1"/>
    </xf>
    <xf numFmtId="2" fontId="7" fillId="11" borderId="3" xfId="0" applyNumberFormat="1" applyFont="1" applyFill="1" applyBorder="1" applyAlignment="1" applyProtection="1">
      <alignment horizontal="center" vertical="center" shrinkToFit="1"/>
      <protection hidden="1"/>
    </xf>
    <xf numFmtId="2" fontId="7" fillId="11" borderId="14" xfId="0" applyNumberFormat="1" applyFont="1" applyFill="1" applyBorder="1" applyAlignment="1" applyProtection="1">
      <alignment horizontal="left" vertical="center" shrinkToFit="1"/>
      <protection hidden="1"/>
    </xf>
    <xf numFmtId="2" fontId="7" fillId="11" borderId="7" xfId="0" applyNumberFormat="1" applyFont="1" applyFill="1" applyBorder="1" applyAlignment="1" applyProtection="1">
      <alignment horizontal="left" vertical="center" shrinkToFit="1"/>
      <protection hidden="1"/>
    </xf>
    <xf numFmtId="2" fontId="7" fillId="11" borderId="17" xfId="0" applyNumberFormat="1" applyFont="1" applyFill="1" applyBorder="1" applyAlignment="1" applyProtection="1">
      <alignment horizontal="right" vertical="center" shrinkToFit="1"/>
      <protection hidden="1"/>
    </xf>
    <xf numFmtId="0" fontId="14" fillId="11" borderId="0" xfId="0" applyFont="1" applyFill="1" applyAlignment="1" applyProtection="1">
      <alignment horizontal="right" vertical="center"/>
      <protection hidden="1"/>
    </xf>
    <xf numFmtId="0" fontId="9" fillId="11" borderId="0" xfId="0" applyFont="1" applyFill="1" applyAlignment="1" applyProtection="1">
      <alignment vertical="center"/>
      <protection hidden="1"/>
    </xf>
    <xf numFmtId="0" fontId="14" fillId="11" borderId="0" xfId="0" applyFont="1" applyFill="1" applyAlignment="1" applyProtection="1">
      <alignment horizontal="right"/>
      <protection hidden="1"/>
    </xf>
    <xf numFmtId="0" fontId="12" fillId="11" borderId="7" xfId="0" applyFont="1" applyFill="1" applyBorder="1" applyAlignment="1" applyProtection="1">
      <alignment horizontal="center"/>
      <protection hidden="1"/>
    </xf>
    <xf numFmtId="0" fontId="12" fillId="11" borderId="7" xfId="0" applyFont="1" applyFill="1" applyBorder="1" applyProtection="1">
      <protection hidden="1"/>
    </xf>
    <xf numFmtId="0" fontId="12" fillId="11" borderId="0" xfId="0" applyFont="1" applyFill="1" applyAlignment="1" applyProtection="1">
      <alignment shrinkToFit="1"/>
      <protection hidden="1"/>
    </xf>
    <xf numFmtId="166" fontId="8" fillId="8" borderId="2" xfId="0" applyNumberFormat="1" applyFont="1" applyFill="1" applyBorder="1" applyAlignment="1" applyProtection="1">
      <alignment horizontal="center" vertical="center" shrinkToFit="1"/>
      <protection hidden="1"/>
    </xf>
    <xf numFmtId="2" fontId="8" fillId="8" borderId="2" xfId="0" applyNumberFormat="1" applyFont="1" applyFill="1" applyBorder="1" applyAlignment="1" applyProtection="1">
      <alignment horizontal="center" vertical="center" shrinkToFit="1"/>
      <protection hidden="1"/>
    </xf>
    <xf numFmtId="0" fontId="8" fillId="9" borderId="0" xfId="0" applyFont="1" applyFill="1" applyAlignment="1" applyProtection="1">
      <alignment vertical="center" shrinkToFit="1"/>
    </xf>
    <xf numFmtId="0" fontId="0" fillId="9" borderId="0" xfId="0" applyFill="1" applyAlignment="1" applyProtection="1">
      <alignment shrinkToFit="1"/>
    </xf>
    <xf numFmtId="0" fontId="4" fillId="9" borderId="0" xfId="0" applyFont="1" applyFill="1" applyAlignment="1" applyProtection="1">
      <alignment vertical="center"/>
    </xf>
    <xf numFmtId="0" fontId="0" fillId="9" borderId="0" xfId="0" applyFill="1" applyAlignment="1" applyProtection="1"/>
    <xf numFmtId="166" fontId="8" fillId="3" borderId="1" xfId="0" applyNumberFormat="1" applyFont="1" applyFill="1" applyBorder="1" applyAlignment="1" applyProtection="1">
      <alignment horizontal="center" shrinkToFit="1"/>
      <protection hidden="1"/>
    </xf>
    <xf numFmtId="166" fontId="8" fillId="4" borderId="1" xfId="0" applyNumberFormat="1" applyFont="1" applyFill="1" applyBorder="1" applyAlignment="1" applyProtection="1">
      <alignment horizontal="center" shrinkToFit="1"/>
      <protection hidden="1"/>
    </xf>
    <xf numFmtId="166" fontId="8" fillId="5" borderId="1" xfId="0" applyNumberFormat="1" applyFont="1" applyFill="1" applyBorder="1" applyAlignment="1" applyProtection="1">
      <alignment horizontal="center" shrinkToFit="1"/>
      <protection hidden="1"/>
    </xf>
    <xf numFmtId="166" fontId="8" fillId="7" borderId="1" xfId="0" applyNumberFormat="1" applyFont="1" applyFill="1" applyBorder="1" applyAlignment="1" applyProtection="1">
      <alignment horizontal="center" shrinkToFit="1"/>
      <protection hidden="1"/>
    </xf>
    <xf numFmtId="166" fontId="8" fillId="11" borderId="1" xfId="0" applyNumberFormat="1" applyFont="1" applyFill="1" applyBorder="1" applyAlignment="1" applyProtection="1">
      <alignment horizontal="center" shrinkToFit="1"/>
      <protection hidden="1"/>
    </xf>
    <xf numFmtId="0" fontId="20" fillId="7" borderId="1" xfId="1" applyFont="1" applyFill="1" applyBorder="1" applyAlignment="1" applyProtection="1">
      <alignment horizontal="center"/>
      <protection hidden="1"/>
    </xf>
    <xf numFmtId="14" fontId="19" fillId="7" borderId="1" xfId="1" applyNumberFormat="1" applyFont="1" applyFill="1" applyBorder="1" applyAlignment="1" applyProtection="1">
      <alignment horizontal="center"/>
    </xf>
    <xf numFmtId="165" fontId="34" fillId="2" borderId="46" xfId="0" applyNumberFormat="1" applyFont="1" applyFill="1" applyBorder="1" applyAlignment="1" applyProtection="1">
      <alignment horizontal="center"/>
      <protection locked="0"/>
    </xf>
    <xf numFmtId="0" fontId="35" fillId="12" borderId="34" xfId="1" applyFont="1" applyFill="1" applyBorder="1" applyAlignment="1" applyProtection="1">
      <alignment horizontal="right"/>
      <protection hidden="1"/>
    </xf>
    <xf numFmtId="0" fontId="35" fillId="12" borderId="43" xfId="1" applyFont="1" applyFill="1" applyBorder="1" applyAlignment="1" applyProtection="1">
      <alignment horizontal="right"/>
      <protection hidden="1"/>
    </xf>
    <xf numFmtId="0" fontId="35" fillId="12" borderId="36" xfId="1" applyFont="1" applyFill="1" applyBorder="1" applyAlignment="1" applyProtection="1">
      <alignment horizontal="right"/>
      <protection hidden="1"/>
    </xf>
    <xf numFmtId="165" fontId="34" fillId="12" borderId="46" xfId="0" applyNumberFormat="1" applyFont="1" applyFill="1" applyBorder="1" applyAlignment="1" applyProtection="1">
      <alignment horizontal="center"/>
      <protection hidden="1"/>
    </xf>
    <xf numFmtId="0" fontId="35" fillId="12" borderId="40" xfId="1" applyFont="1" applyFill="1" applyBorder="1" applyAlignment="1" applyProtection="1">
      <alignment horizontal="left"/>
      <protection hidden="1"/>
    </xf>
    <xf numFmtId="165" fontId="35" fillId="12" borderId="41" xfId="1" applyNumberFormat="1" applyFont="1" applyFill="1" applyBorder="1" applyAlignment="1" applyProtection="1">
      <alignment horizontal="center"/>
      <protection hidden="1"/>
    </xf>
    <xf numFmtId="0" fontId="35" fillId="12" borderId="34" xfId="1" applyFont="1" applyFill="1" applyBorder="1" applyAlignment="1" applyProtection="1">
      <alignment horizontal="left"/>
      <protection hidden="1"/>
    </xf>
    <xf numFmtId="165" fontId="35" fillId="12" borderId="35" xfId="1" applyNumberFormat="1" applyFont="1" applyFill="1" applyBorder="1" applyAlignment="1" applyProtection="1">
      <alignment horizontal="center"/>
      <protection hidden="1"/>
    </xf>
    <xf numFmtId="165" fontId="35" fillId="12" borderId="35" xfId="1" applyNumberFormat="1" applyFont="1" applyFill="1" applyBorder="1" applyAlignment="1" applyProtection="1">
      <alignment horizontal="center" vertical="center"/>
      <protection hidden="1"/>
    </xf>
    <xf numFmtId="0" fontId="35" fillId="12" borderId="34" xfId="1" applyFont="1" applyFill="1" applyBorder="1" applyAlignment="1" applyProtection="1">
      <alignment horizontal="left" wrapText="1"/>
      <protection hidden="1"/>
    </xf>
    <xf numFmtId="165" fontId="35" fillId="2" borderId="35" xfId="1" applyNumberFormat="1" applyFont="1" applyFill="1" applyBorder="1" applyAlignment="1" applyProtection="1">
      <alignment horizontal="center" vertical="center"/>
      <protection locked="0" hidden="1"/>
    </xf>
    <xf numFmtId="0" fontId="35" fillId="12" borderId="36" xfId="1" applyFont="1" applyFill="1" applyBorder="1" applyAlignment="1" applyProtection="1">
      <alignment horizontal="left"/>
      <protection hidden="1"/>
    </xf>
    <xf numFmtId="165" fontId="35" fillId="12" borderId="37" xfId="1" applyNumberFormat="1" applyFont="1" applyFill="1" applyBorder="1" applyAlignment="1" applyProtection="1">
      <alignment horizontal="center" vertical="center"/>
      <protection hidden="1"/>
    </xf>
    <xf numFmtId="0" fontId="37" fillId="12" borderId="45" xfId="1" applyFont="1" applyFill="1" applyBorder="1" applyAlignment="1" applyProtection="1">
      <alignment horizontal="center" vertical="center"/>
      <protection hidden="1"/>
    </xf>
    <xf numFmtId="0" fontId="37" fillId="12" borderId="46" xfId="1" applyFont="1" applyFill="1" applyBorder="1" applyAlignment="1" applyProtection="1">
      <alignment horizontal="center" vertical="center"/>
      <protection hidden="1"/>
    </xf>
    <xf numFmtId="0" fontId="37" fillId="12" borderId="46" xfId="1" applyFont="1" applyFill="1" applyBorder="1" applyAlignment="1" applyProtection="1">
      <alignment horizontal="center" vertical="center" wrapText="1"/>
      <protection hidden="1"/>
    </xf>
    <xf numFmtId="0" fontId="37" fillId="12" borderId="47" xfId="1" applyFont="1" applyFill="1" applyBorder="1" applyAlignment="1" applyProtection="1">
      <alignment horizontal="center" vertical="center"/>
      <protection hidden="1"/>
    </xf>
    <xf numFmtId="0" fontId="37" fillId="12" borderId="38" xfId="1" applyFont="1" applyFill="1" applyBorder="1" applyAlignment="1" applyProtection="1">
      <alignment horizontal="center" vertical="center"/>
      <protection hidden="1"/>
    </xf>
    <xf numFmtId="0" fontId="37" fillId="12" borderId="31" xfId="1" applyFont="1" applyFill="1" applyBorder="1" applyAlignment="1" applyProtection="1">
      <alignment horizontal="center"/>
      <protection hidden="1"/>
    </xf>
    <xf numFmtId="0" fontId="37" fillId="12" borderId="42" xfId="1" applyFont="1" applyFill="1" applyBorder="1" applyAlignment="1" applyProtection="1">
      <alignment horizontal="center"/>
      <protection hidden="1"/>
    </xf>
    <xf numFmtId="0" fontId="35" fillId="12" borderId="0" xfId="1" applyFont="1" applyFill="1" applyBorder="1" applyAlignment="1" applyProtection="1">
      <alignment horizontal="right"/>
      <protection hidden="1"/>
    </xf>
    <xf numFmtId="165" fontId="7" fillId="11" borderId="49" xfId="0" applyNumberFormat="1" applyFont="1" applyFill="1" applyBorder="1" applyAlignment="1" applyProtection="1">
      <alignment horizontal="center" vertical="center" shrinkToFit="1"/>
      <protection hidden="1"/>
    </xf>
    <xf numFmtId="165" fontId="8" fillId="11" borderId="38" xfId="0" applyNumberFormat="1" applyFont="1" applyFill="1" applyBorder="1" applyAlignment="1" applyProtection="1">
      <alignment vertical="center" shrinkToFit="1"/>
      <protection hidden="1"/>
    </xf>
    <xf numFmtId="165" fontId="7" fillId="11" borderId="12" xfId="0" applyNumberFormat="1" applyFont="1" applyFill="1" applyBorder="1" applyAlignment="1" applyProtection="1">
      <alignment vertical="center" shrinkToFit="1"/>
      <protection hidden="1"/>
    </xf>
    <xf numFmtId="2" fontId="19" fillId="2" borderId="2" xfId="0" applyNumberFormat="1" applyFont="1" applyFill="1" applyBorder="1" applyAlignment="1" applyProtection="1">
      <alignment horizontal="center" vertical="center" shrinkToFit="1"/>
      <protection locked="0" hidden="1"/>
    </xf>
    <xf numFmtId="164" fontId="19" fillId="11" borderId="2" xfId="0" applyNumberFormat="1" applyFont="1" applyFill="1" applyBorder="1" applyAlignment="1" applyProtection="1">
      <alignment horizontal="center" vertical="center" shrinkToFit="1"/>
      <protection hidden="1"/>
    </xf>
    <xf numFmtId="14" fontId="19" fillId="2" borderId="2" xfId="0" applyNumberFormat="1" applyFont="1" applyFill="1" applyBorder="1" applyAlignment="1" applyProtection="1">
      <alignment horizontal="center" vertical="center" shrinkToFit="1"/>
      <protection locked="0" hidden="1"/>
    </xf>
    <xf numFmtId="165" fontId="19" fillId="11" borderId="2" xfId="0" applyNumberFormat="1" applyFont="1" applyFill="1" applyBorder="1" applyAlignment="1" applyProtection="1">
      <alignment vertical="center" shrinkToFit="1"/>
      <protection hidden="1"/>
    </xf>
    <xf numFmtId="164" fontId="19" fillId="8" borderId="2" xfId="0" applyNumberFormat="1" applyFont="1" applyFill="1" applyBorder="1" applyAlignment="1" applyProtection="1">
      <alignment horizontal="center" vertical="center" shrinkToFit="1"/>
      <protection hidden="1"/>
    </xf>
    <xf numFmtId="165" fontId="20" fillId="11" borderId="2" xfId="0" applyNumberFormat="1" applyFont="1" applyFill="1" applyBorder="1" applyAlignment="1" applyProtection="1">
      <alignment vertical="center" shrinkToFit="1"/>
      <protection hidden="1"/>
    </xf>
    <xf numFmtId="14" fontId="19" fillId="2" borderId="2" xfId="0" applyNumberFormat="1" applyFont="1" applyFill="1" applyBorder="1" applyAlignment="1" applyProtection="1">
      <alignment horizontal="center" vertical="center" shrinkToFit="1"/>
      <protection locked="0"/>
    </xf>
    <xf numFmtId="2" fontId="19" fillId="2" borderId="2" xfId="0" applyNumberFormat="1" applyFont="1" applyFill="1" applyBorder="1" applyAlignment="1" applyProtection="1">
      <alignment horizontal="center" vertical="center" shrinkToFit="1"/>
      <protection locked="0"/>
    </xf>
    <xf numFmtId="166" fontId="19" fillId="8" borderId="2" xfId="0" applyNumberFormat="1" applyFont="1" applyFill="1" applyBorder="1" applyAlignment="1" applyProtection="1">
      <alignment horizontal="center" vertical="center" shrinkToFit="1"/>
      <protection hidden="1"/>
    </xf>
    <xf numFmtId="2" fontId="19" fillId="8" borderId="2" xfId="0" applyNumberFormat="1" applyFont="1" applyFill="1" applyBorder="1" applyAlignment="1" applyProtection="1">
      <alignment horizontal="center" vertical="center" shrinkToFit="1"/>
      <protection hidden="1"/>
    </xf>
    <xf numFmtId="0" fontId="19" fillId="8" borderId="2" xfId="0" applyFont="1" applyFill="1" applyBorder="1" applyAlignment="1" applyProtection="1">
      <alignment horizontal="left" vertical="center" shrinkToFit="1"/>
    </xf>
    <xf numFmtId="14" fontId="19" fillId="8" borderId="2" xfId="0" applyNumberFormat="1" applyFont="1" applyFill="1" applyBorder="1" applyAlignment="1" applyProtection="1">
      <alignment horizontal="center" vertical="center" shrinkToFit="1"/>
    </xf>
    <xf numFmtId="2" fontId="19" fillId="8" borderId="2" xfId="0" applyNumberFormat="1" applyFont="1" applyFill="1" applyBorder="1" applyAlignment="1" applyProtection="1">
      <alignment horizontal="center" vertical="center" shrinkToFit="1"/>
    </xf>
    <xf numFmtId="167" fontId="19" fillId="8" borderId="2" xfId="0" applyNumberFormat="1" applyFont="1" applyFill="1" applyBorder="1" applyAlignment="1" applyProtection="1">
      <alignment horizontal="center" vertical="center" shrinkToFit="1"/>
    </xf>
    <xf numFmtId="0" fontId="8" fillId="8" borderId="2" xfId="0" applyFont="1" applyFill="1" applyBorder="1" applyAlignment="1" applyProtection="1">
      <alignment horizontal="left" vertical="center" shrinkToFit="1"/>
    </xf>
    <xf numFmtId="14" fontId="8" fillId="8" borderId="2" xfId="0" applyNumberFormat="1" applyFont="1" applyFill="1" applyBorder="1" applyAlignment="1" applyProtection="1">
      <alignment horizontal="center" vertical="center" shrinkToFit="1"/>
    </xf>
    <xf numFmtId="2" fontId="8" fillId="8" borderId="2" xfId="0" applyNumberFormat="1" applyFont="1" applyFill="1" applyBorder="1" applyAlignment="1" applyProtection="1">
      <alignment horizontal="center" vertical="center" shrinkToFit="1"/>
    </xf>
    <xf numFmtId="167" fontId="8" fillId="8" borderId="2" xfId="0" applyNumberFormat="1" applyFont="1" applyFill="1" applyBorder="1" applyAlignment="1" applyProtection="1">
      <alignment horizontal="center" vertical="center" shrinkToFit="1"/>
    </xf>
    <xf numFmtId="0" fontId="36" fillId="12" borderId="0" xfId="0" applyFont="1" applyFill="1" applyProtection="1"/>
    <xf numFmtId="0" fontId="16" fillId="12" borderId="0" xfId="0" applyFont="1" applyFill="1" applyAlignment="1" applyProtection="1">
      <alignment horizontal="right"/>
    </xf>
    <xf numFmtId="0" fontId="0" fillId="12" borderId="0" xfId="0" applyFill="1" applyProtection="1"/>
    <xf numFmtId="0" fontId="34" fillId="12" borderId="0" xfId="0" applyFont="1" applyFill="1" applyBorder="1" applyAlignment="1" applyProtection="1">
      <alignment horizontal="center"/>
    </xf>
    <xf numFmtId="0" fontId="34" fillId="12" borderId="0" xfId="0" applyFont="1" applyFill="1" applyProtection="1"/>
    <xf numFmtId="0" fontId="34" fillId="12" borderId="7" xfId="0" applyFont="1" applyFill="1" applyBorder="1" applyAlignment="1" applyProtection="1">
      <alignment horizontal="center"/>
    </xf>
    <xf numFmtId="0" fontId="16" fillId="12" borderId="0" xfId="0" applyFont="1" applyFill="1" applyBorder="1" applyAlignment="1" applyProtection="1">
      <alignment horizontal="right"/>
    </xf>
    <xf numFmtId="0" fontId="34" fillId="12" borderId="38" xfId="0" applyFont="1" applyFill="1" applyBorder="1" applyAlignment="1" applyProtection="1">
      <alignment horizontal="center" vertical="center"/>
    </xf>
    <xf numFmtId="0" fontId="16" fillId="12" borderId="38" xfId="0" applyFont="1" applyFill="1" applyBorder="1" applyAlignment="1" applyProtection="1">
      <alignment horizontal="center" vertical="center"/>
    </xf>
    <xf numFmtId="0" fontId="16" fillId="12" borderId="38"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165" fontId="34" fillId="12" borderId="45" xfId="0" applyNumberFormat="1" applyFont="1" applyFill="1" applyBorder="1" applyAlignment="1" applyProtection="1">
      <alignment horizontal="center"/>
    </xf>
    <xf numFmtId="165" fontId="34" fillId="12" borderId="48" xfId="0" applyNumberFormat="1" applyFont="1" applyFill="1" applyBorder="1" applyAlignment="1" applyProtection="1">
      <alignment horizontal="center"/>
    </xf>
    <xf numFmtId="165" fontId="34" fillId="12" borderId="46" xfId="0" applyNumberFormat="1" applyFont="1" applyFill="1" applyBorder="1" applyAlignment="1" applyProtection="1">
      <alignment horizontal="center"/>
    </xf>
    <xf numFmtId="165" fontId="34" fillId="8" borderId="46" xfId="0" applyNumberFormat="1" applyFont="1" applyFill="1" applyBorder="1" applyAlignment="1" applyProtection="1">
      <alignment horizontal="center"/>
    </xf>
    <xf numFmtId="165" fontId="34" fillId="12" borderId="47" xfId="0" applyNumberFormat="1" applyFont="1" applyFill="1" applyBorder="1" applyAlignment="1" applyProtection="1">
      <alignment horizontal="center"/>
    </xf>
    <xf numFmtId="165" fontId="34" fillId="12" borderId="38" xfId="0" applyNumberFormat="1" applyFont="1" applyFill="1" applyBorder="1" applyAlignment="1" applyProtection="1">
      <alignment horizontal="center"/>
    </xf>
    <xf numFmtId="0" fontId="34" fillId="12" borderId="39" xfId="0" applyFont="1" applyFill="1" applyBorder="1" applyProtection="1"/>
    <xf numFmtId="0" fontId="16" fillId="12" borderId="19" xfId="0" applyFont="1" applyFill="1" applyBorder="1" applyAlignment="1" applyProtection="1">
      <alignment horizontal="center"/>
    </xf>
    <xf numFmtId="0" fontId="16" fillId="12" borderId="33" xfId="0" applyFont="1" applyFill="1" applyBorder="1" applyAlignment="1" applyProtection="1">
      <alignment horizontal="center"/>
    </xf>
    <xf numFmtId="165" fontId="34" fillId="12" borderId="2" xfId="0" applyNumberFormat="1" applyFont="1" applyFill="1" applyBorder="1" applyAlignment="1" applyProtection="1">
      <alignment horizontal="center"/>
    </xf>
    <xf numFmtId="165" fontId="34" fillId="12" borderId="35" xfId="0" applyNumberFormat="1" applyFont="1" applyFill="1" applyBorder="1" applyAlignment="1" applyProtection="1">
      <alignment horizontal="center"/>
    </xf>
    <xf numFmtId="165" fontId="34" fillId="12" borderId="12" xfId="0" applyNumberFormat="1" applyFont="1" applyFill="1" applyBorder="1" applyAlignment="1" applyProtection="1">
      <alignment horizontal="center"/>
    </xf>
    <xf numFmtId="165" fontId="34" fillId="12" borderId="44" xfId="0" applyNumberFormat="1" applyFont="1" applyFill="1" applyBorder="1" applyAlignment="1" applyProtection="1">
      <alignment horizontal="center"/>
    </xf>
    <xf numFmtId="165" fontId="34" fillId="12" borderId="17" xfId="0" applyNumberFormat="1" applyFont="1" applyFill="1" applyBorder="1" applyAlignment="1" applyProtection="1">
      <alignment horizontal="center"/>
    </xf>
    <xf numFmtId="165" fontId="34" fillId="12" borderId="37" xfId="0" applyNumberFormat="1" applyFont="1" applyFill="1" applyBorder="1" applyAlignment="1" applyProtection="1">
      <alignment horizontal="center"/>
    </xf>
    <xf numFmtId="0" fontId="34" fillId="12" borderId="0" xfId="0" applyFont="1" applyFill="1" applyBorder="1" applyProtection="1"/>
    <xf numFmtId="14" fontId="34" fillId="2" borderId="1" xfId="0" applyNumberFormat="1" applyFont="1" applyFill="1" applyBorder="1" applyAlignment="1" applyProtection="1">
      <alignment horizontal="center"/>
      <protection locked="0"/>
    </xf>
    <xf numFmtId="14" fontId="34" fillId="2" borderId="7" xfId="0" applyNumberFormat="1" applyFont="1" applyFill="1" applyBorder="1" applyAlignment="1" applyProtection="1">
      <alignment horizontal="center"/>
      <protection locked="0"/>
    </xf>
    <xf numFmtId="0" fontId="16" fillId="2" borderId="1" xfId="0" applyFont="1" applyFill="1" applyBorder="1" applyAlignment="1" applyProtection="1">
      <alignment horizontal="center"/>
      <protection locked="0"/>
    </xf>
    <xf numFmtId="14" fontId="8" fillId="8" borderId="3" xfId="0" applyNumberFormat="1" applyFont="1" applyFill="1" applyBorder="1" applyAlignment="1" applyProtection="1">
      <alignment horizontal="center" vertical="center" shrinkToFit="1"/>
      <protection hidden="1"/>
    </xf>
    <xf numFmtId="14" fontId="8" fillId="8" borderId="2" xfId="0" applyNumberFormat="1" applyFont="1" applyFill="1" applyBorder="1" applyAlignment="1" applyProtection="1">
      <alignment horizontal="center" vertical="center" shrinkToFit="1"/>
      <protection hidden="1"/>
    </xf>
    <xf numFmtId="2" fontId="19" fillId="2" borderId="2" xfId="0" applyNumberFormat="1" applyFont="1" applyFill="1" applyBorder="1" applyAlignment="1" applyProtection="1">
      <alignment horizontal="center" vertical="center"/>
      <protection locked="0"/>
    </xf>
    <xf numFmtId="14" fontId="19" fillId="2" borderId="2" xfId="0" applyNumberFormat="1" applyFont="1" applyFill="1" applyBorder="1" applyAlignment="1" applyProtection="1">
      <alignment horizontal="center" vertical="center"/>
      <protection locked="0"/>
    </xf>
    <xf numFmtId="0" fontId="19" fillId="2" borderId="2" xfId="0" applyNumberFormat="1" applyFont="1" applyFill="1" applyBorder="1" applyAlignment="1" applyProtection="1">
      <alignment horizontal="center" vertical="center"/>
      <protection locked="0"/>
    </xf>
    <xf numFmtId="0" fontId="19" fillId="2" borderId="2" xfId="0" applyNumberFormat="1" applyFont="1" applyFill="1" applyBorder="1" applyAlignment="1" applyProtection="1">
      <alignment horizontal="center" vertical="center" shrinkToFit="1"/>
      <protection locked="0"/>
    </xf>
    <xf numFmtId="0" fontId="38" fillId="2" borderId="2" xfId="0" applyNumberFormat="1" applyFont="1" applyFill="1" applyBorder="1" applyAlignment="1" applyProtection="1">
      <alignment horizontal="center" vertical="center" shrinkToFit="1"/>
      <protection locked="0"/>
    </xf>
    <xf numFmtId="0" fontId="19" fillId="2" borderId="2" xfId="0" applyNumberFormat="1" applyFont="1" applyFill="1" applyBorder="1" applyAlignment="1" applyProtection="1">
      <alignment horizontal="left" vertical="center"/>
      <protection locked="0"/>
    </xf>
    <xf numFmtId="0" fontId="19" fillId="2" borderId="2" xfId="0" applyNumberFormat="1" applyFont="1" applyFill="1" applyBorder="1" applyAlignment="1" applyProtection="1">
      <alignment horizontal="left" vertical="center" shrinkToFit="1"/>
      <protection locked="0"/>
    </xf>
    <xf numFmtId="0" fontId="38" fillId="2" borderId="2" xfId="0" applyNumberFormat="1" applyFont="1" applyFill="1" applyBorder="1" applyAlignment="1" applyProtection="1">
      <alignment horizontal="left" vertical="center" shrinkToFit="1"/>
      <protection locked="0"/>
    </xf>
    <xf numFmtId="0" fontId="8" fillId="2" borderId="2"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left" vertical="center" shrinkToFit="1"/>
      <protection locked="0"/>
    </xf>
    <xf numFmtId="14" fontId="8"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left" vertical="center"/>
      <protection locked="0"/>
    </xf>
    <xf numFmtId="14" fontId="19" fillId="2" borderId="4" xfId="0" applyNumberFormat="1" applyFont="1" applyFill="1" applyBorder="1" applyAlignment="1" applyProtection="1">
      <alignment horizontal="center" vertical="center" shrinkToFit="1"/>
      <protection locked="0" hidden="1"/>
    </xf>
    <xf numFmtId="0" fontId="19" fillId="2" borderId="3" xfId="0" applyNumberFormat="1" applyFont="1" applyFill="1" applyBorder="1" applyAlignment="1" applyProtection="1">
      <alignment horizontal="center" vertical="center" shrinkToFit="1"/>
      <protection locked="0"/>
    </xf>
    <xf numFmtId="164" fontId="19" fillId="2" borderId="2" xfId="0" applyNumberFormat="1" applyFont="1" applyFill="1" applyBorder="1" applyAlignment="1" applyProtection="1">
      <alignment horizontal="center" vertical="center" shrinkToFit="1"/>
      <protection locked="0" hidden="1"/>
    </xf>
    <xf numFmtId="164" fontId="19" fillId="2" borderId="2" xfId="0" applyNumberFormat="1" applyFont="1" applyFill="1" applyBorder="1" applyAlignment="1" applyProtection="1">
      <alignment horizontal="center" vertical="center" shrinkToFit="1"/>
      <protection locked="0"/>
    </xf>
    <xf numFmtId="164" fontId="19"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shrinkToFit="1"/>
      <protection locked="0"/>
    </xf>
    <xf numFmtId="0" fontId="5" fillId="5" borderId="0" xfId="0" applyFont="1" applyFill="1" applyAlignment="1" applyProtection="1">
      <alignment horizontal="center" wrapText="1" shrinkToFit="1"/>
    </xf>
    <xf numFmtId="0" fontId="5" fillId="5" borderId="0" xfId="0" applyFont="1" applyFill="1" applyAlignment="1">
      <alignment horizontal="center" vertical="center" wrapText="1" shrinkToFit="1"/>
    </xf>
    <xf numFmtId="0" fontId="28" fillId="5" borderId="0" xfId="0" applyFont="1" applyFill="1" applyAlignment="1" applyProtection="1">
      <alignment horizontal="center" shrinkToFit="1"/>
    </xf>
    <xf numFmtId="0" fontId="16" fillId="12" borderId="0" xfId="0" applyFont="1" applyFill="1" applyAlignment="1" applyProtection="1">
      <alignment horizontal="center" vertical="center"/>
    </xf>
    <xf numFmtId="0" fontId="16" fillId="12" borderId="0" xfId="0" applyFont="1" applyFill="1" applyBorder="1" applyAlignment="1" applyProtection="1">
      <alignment horizontal="center" vertical="center"/>
    </xf>
    <xf numFmtId="0" fontId="16" fillId="12" borderId="0" xfId="0" applyFont="1" applyFill="1" applyAlignment="1" applyProtection="1">
      <alignment horizontal="right"/>
    </xf>
    <xf numFmtId="0" fontId="34" fillId="12" borderId="1" xfId="0" applyFont="1" applyFill="1" applyBorder="1" applyAlignment="1" applyProtection="1">
      <alignment horizontal="left"/>
    </xf>
    <xf numFmtId="0" fontId="16" fillId="12" borderId="0" xfId="0" applyFont="1" applyFill="1" applyBorder="1" applyAlignment="1" applyProtection="1">
      <alignment horizontal="right"/>
    </xf>
    <xf numFmtId="0" fontId="19" fillId="7" borderId="0" xfId="1" applyFont="1" applyFill="1" applyAlignment="1" applyProtection="1">
      <alignment horizontal="center" vertical="center" wrapText="1"/>
    </xf>
    <xf numFmtId="0" fontId="19" fillId="7" borderId="0" xfId="1" applyFont="1" applyFill="1" applyAlignment="1" applyProtection="1">
      <alignment horizontal="center" vertical="center"/>
    </xf>
    <xf numFmtId="0" fontId="26" fillId="7" borderId="18" xfId="1" applyFont="1" applyFill="1" applyBorder="1" applyAlignment="1" applyProtection="1">
      <alignment horizontal="center"/>
    </xf>
    <xf numFmtId="0" fontId="19" fillId="7" borderId="0" xfId="1" applyFont="1" applyFill="1" applyAlignment="1" applyProtection="1">
      <alignment horizontal="left" vertical="top"/>
    </xf>
    <xf numFmtId="0" fontId="25" fillId="7" borderId="0" xfId="1" applyFont="1" applyFill="1" applyAlignment="1" applyProtection="1"/>
    <xf numFmtId="0" fontId="18" fillId="7" borderId="0" xfId="1" applyFill="1" applyAlignment="1" applyProtection="1"/>
    <xf numFmtId="49" fontId="19" fillId="7" borderId="0" xfId="1" applyNumberFormat="1" applyFont="1" applyFill="1" applyAlignment="1" applyProtection="1"/>
    <xf numFmtId="0" fontId="19" fillId="7" borderId="19" xfId="1" applyFont="1" applyFill="1" applyBorder="1" applyAlignment="1" applyProtection="1">
      <alignment horizontal="left" vertical="top"/>
    </xf>
    <xf numFmtId="165" fontId="19" fillId="7" borderId="20" xfId="1" applyNumberFormat="1" applyFont="1" applyFill="1" applyBorder="1" applyAlignment="1" applyProtection="1">
      <alignment horizontal="center" vertical="center"/>
    </xf>
    <xf numFmtId="165" fontId="19" fillId="7" borderId="24" xfId="1" applyNumberFormat="1" applyFont="1" applyFill="1" applyBorder="1" applyAlignment="1" applyProtection="1">
      <alignment horizontal="center" vertical="center"/>
    </xf>
    <xf numFmtId="0" fontId="19" fillId="7" borderId="2" xfId="1" applyFont="1" applyFill="1" applyBorder="1" applyAlignment="1" applyProtection="1">
      <alignment horizontal="left"/>
    </xf>
    <xf numFmtId="165" fontId="19" fillId="7" borderId="2" xfId="1" applyNumberFormat="1" applyFont="1" applyFill="1" applyBorder="1" applyAlignment="1" applyProtection="1">
      <alignment horizontal="center" vertical="center"/>
    </xf>
    <xf numFmtId="0" fontId="19" fillId="7" borderId="14" xfId="1" applyFont="1" applyFill="1" applyBorder="1" applyAlignment="1" applyProtection="1"/>
    <xf numFmtId="0" fontId="18" fillId="7" borderId="16" xfId="1" applyFill="1" applyBorder="1" applyAlignment="1" applyProtection="1"/>
    <xf numFmtId="8" fontId="19" fillId="7" borderId="14" xfId="1" applyNumberFormat="1" applyFont="1" applyFill="1" applyBorder="1" applyAlignment="1" applyProtection="1">
      <alignment horizontal="center"/>
    </xf>
    <xf numFmtId="8" fontId="19" fillId="7" borderId="16" xfId="1" applyNumberFormat="1" applyFont="1" applyFill="1" applyBorder="1" applyAlignment="1" applyProtection="1">
      <alignment horizontal="center"/>
    </xf>
    <xf numFmtId="165" fontId="30" fillId="7" borderId="0" xfId="1" applyNumberFormat="1" applyFont="1" applyFill="1" applyAlignment="1" applyProtection="1">
      <alignment horizontal="center"/>
      <protection hidden="1"/>
    </xf>
    <xf numFmtId="0" fontId="30" fillId="7" borderId="0" xfId="1" applyFont="1" applyFill="1" applyAlignment="1" applyProtection="1">
      <alignment horizontal="center"/>
      <protection hidden="1"/>
    </xf>
    <xf numFmtId="0" fontId="19" fillId="7" borderId="0" xfId="1" applyFont="1" applyFill="1" applyAlignment="1" applyProtection="1">
      <alignment horizontal="left" shrinkToFit="1"/>
    </xf>
    <xf numFmtId="0" fontId="19" fillId="7" borderId="17" xfId="1" applyFont="1" applyFill="1" applyBorder="1" applyAlignment="1" applyProtection="1">
      <alignment horizontal="left" vertical="top"/>
    </xf>
    <xf numFmtId="165" fontId="19" fillId="7" borderId="17" xfId="1" applyNumberFormat="1" applyFont="1" applyFill="1" applyBorder="1" applyAlignment="1" applyProtection="1">
      <alignment horizontal="center" vertical="center"/>
    </xf>
    <xf numFmtId="0" fontId="19" fillId="7" borderId="25" xfId="1" applyFont="1" applyFill="1" applyBorder="1" applyAlignment="1" applyProtection="1">
      <alignment horizontal="left" vertical="top"/>
    </xf>
    <xf numFmtId="165" fontId="19" fillId="7" borderId="25" xfId="1" applyNumberFormat="1" applyFont="1" applyFill="1" applyBorder="1" applyAlignment="1" applyProtection="1">
      <alignment horizontal="center" vertical="center"/>
    </xf>
    <xf numFmtId="0" fontId="19" fillId="7" borderId="1" xfId="1" applyFont="1" applyFill="1" applyBorder="1" applyAlignment="1" applyProtection="1">
      <alignment horizontal="left" vertical="top" wrapText="1"/>
    </xf>
    <xf numFmtId="0" fontId="0" fillId="7" borderId="0" xfId="0" applyFill="1" applyAlignment="1" applyProtection="1">
      <alignment horizontal="left" vertical="top"/>
    </xf>
    <xf numFmtId="0" fontId="20" fillId="7" borderId="0" xfId="1" applyFont="1" applyFill="1" applyAlignment="1" applyProtection="1">
      <alignment horizontal="left" shrinkToFit="1"/>
    </xf>
    <xf numFmtId="0" fontId="18" fillId="7" borderId="0" xfId="1" applyFill="1" applyAlignment="1" applyProtection="1">
      <alignment horizontal="left"/>
    </xf>
    <xf numFmtId="0" fontId="19" fillId="7" borderId="2" xfId="1" applyFont="1" applyFill="1" applyBorder="1" applyAlignment="1" applyProtection="1">
      <alignment horizontal="left" vertical="top"/>
    </xf>
    <xf numFmtId="165" fontId="19" fillId="7" borderId="3" xfId="1" applyNumberFormat="1" applyFont="1" applyFill="1" applyBorder="1" applyAlignment="1" applyProtection="1">
      <alignment horizontal="center" vertical="center"/>
      <protection hidden="1"/>
    </xf>
    <xf numFmtId="165" fontId="19" fillId="7" borderId="4" xfId="1" applyNumberFormat="1" applyFont="1" applyFill="1" applyBorder="1" applyAlignment="1" applyProtection="1">
      <alignment horizontal="center" vertical="center"/>
      <protection hidden="1"/>
    </xf>
    <xf numFmtId="165" fontId="19" fillId="7" borderId="2" xfId="1" applyNumberFormat="1" applyFont="1" applyFill="1" applyBorder="1" applyAlignment="1" applyProtection="1">
      <alignment horizontal="center" vertical="center"/>
      <protection hidden="1"/>
    </xf>
    <xf numFmtId="165" fontId="19" fillId="7" borderId="3" xfId="1" applyNumberFormat="1" applyFont="1" applyFill="1" applyBorder="1" applyAlignment="1" applyProtection="1">
      <alignment horizontal="center" vertical="center"/>
    </xf>
    <xf numFmtId="165" fontId="19" fillId="7" borderId="22" xfId="1" applyNumberFormat="1" applyFont="1" applyFill="1" applyBorder="1" applyAlignment="1" applyProtection="1">
      <alignment horizontal="center" vertical="center"/>
    </xf>
    <xf numFmtId="0" fontId="19" fillId="7" borderId="17" xfId="1" applyFont="1" applyFill="1" applyBorder="1" applyAlignment="1" applyProtection="1">
      <alignment horizontal="left" vertical="top" wrapText="1"/>
    </xf>
    <xf numFmtId="165" fontId="19" fillId="7" borderId="14" xfId="1" applyNumberFormat="1" applyFont="1" applyFill="1" applyBorder="1" applyAlignment="1" applyProtection="1">
      <alignment horizontal="center" vertical="center"/>
      <protection hidden="1"/>
    </xf>
    <xf numFmtId="165" fontId="19" fillId="7" borderId="16" xfId="1" applyNumberFormat="1" applyFont="1" applyFill="1" applyBorder="1" applyAlignment="1" applyProtection="1">
      <alignment horizontal="center" vertical="center"/>
      <protection hidden="1"/>
    </xf>
    <xf numFmtId="165" fontId="19" fillId="7" borderId="14" xfId="1" applyNumberFormat="1" applyFont="1" applyFill="1" applyBorder="1" applyAlignment="1" applyProtection="1">
      <alignment horizontal="center" vertical="center"/>
    </xf>
    <xf numFmtId="165" fontId="19" fillId="7" borderId="16" xfId="1" applyNumberFormat="1" applyFont="1" applyFill="1" applyBorder="1" applyAlignment="1" applyProtection="1">
      <alignment horizontal="center" vertical="center"/>
    </xf>
    <xf numFmtId="165" fontId="19" fillId="7" borderId="23" xfId="1" applyNumberFormat="1" applyFont="1" applyFill="1" applyBorder="1" applyAlignment="1" applyProtection="1">
      <alignment horizontal="center" vertical="center"/>
    </xf>
    <xf numFmtId="0" fontId="19" fillId="7" borderId="19" xfId="1" applyFont="1" applyFill="1" applyBorder="1" applyAlignment="1" applyProtection="1">
      <alignment horizontal="left"/>
    </xf>
    <xf numFmtId="165" fontId="19" fillId="7" borderId="19" xfId="1" applyNumberFormat="1" applyFont="1" applyFill="1" applyBorder="1" applyAlignment="1" applyProtection="1">
      <alignment horizontal="center" vertical="center"/>
    </xf>
    <xf numFmtId="165" fontId="19" fillId="7" borderId="21" xfId="1" applyNumberFormat="1" applyFont="1" applyFill="1" applyBorder="1" applyAlignment="1" applyProtection="1">
      <alignment horizontal="center" vertical="center"/>
    </xf>
    <xf numFmtId="0" fontId="19" fillId="7" borderId="12" xfId="1" applyFont="1" applyFill="1" applyBorder="1" applyAlignment="1" applyProtection="1">
      <alignment horizontal="center"/>
    </xf>
    <xf numFmtId="0" fontId="21" fillId="7" borderId="0" xfId="1" applyFont="1" applyFill="1" applyAlignment="1" applyProtection="1">
      <alignment horizontal="center"/>
    </xf>
    <xf numFmtId="0" fontId="19" fillId="7" borderId="0" xfId="1" applyFont="1" applyFill="1" applyBorder="1" applyAlignment="1" applyProtection="1">
      <alignment horizontal="left"/>
    </xf>
    <xf numFmtId="0" fontId="19" fillId="7" borderId="0" xfId="1" applyFont="1" applyFill="1" applyAlignment="1" applyProtection="1">
      <alignment horizontal="left"/>
    </xf>
    <xf numFmtId="164" fontId="33" fillId="8" borderId="3" xfId="0" applyNumberFormat="1" applyFont="1" applyFill="1" applyBorder="1" applyAlignment="1" applyProtection="1">
      <alignment horizontal="center" vertical="center" shrinkToFit="1"/>
      <protection hidden="1"/>
    </xf>
    <xf numFmtId="164" fontId="33" fillId="8" borderId="7" xfId="0" applyNumberFormat="1" applyFont="1" applyFill="1" applyBorder="1" applyAlignment="1" applyProtection="1">
      <alignment horizontal="center" vertical="center" shrinkToFit="1"/>
      <protection hidden="1"/>
    </xf>
    <xf numFmtId="164" fontId="33" fillId="8" borderId="4" xfId="0" applyNumberFormat="1" applyFont="1" applyFill="1" applyBorder="1" applyAlignment="1" applyProtection="1">
      <alignment horizontal="center" vertical="center" shrinkToFit="1"/>
      <protection hidden="1"/>
    </xf>
    <xf numFmtId="0" fontId="14" fillId="11" borderId="0" xfId="0" applyFont="1" applyFill="1" applyAlignment="1" applyProtection="1">
      <alignment shrinkToFit="1"/>
      <protection hidden="1"/>
    </xf>
    <xf numFmtId="0" fontId="14" fillId="11" borderId="0" xfId="0" applyFont="1" applyFill="1" applyAlignment="1" applyProtection="1">
      <alignment shrinkToFit="1"/>
    </xf>
    <xf numFmtId="0" fontId="0" fillId="11" borderId="0" xfId="0" applyFill="1" applyAlignment="1">
      <alignment shrinkToFit="1"/>
    </xf>
    <xf numFmtId="0" fontId="6" fillId="11" borderId="0" xfId="0" applyNumberFormat="1" applyFont="1" applyFill="1" applyBorder="1" applyAlignment="1" applyProtection="1">
      <alignment horizontal="center" shrinkToFit="1"/>
      <protection hidden="1"/>
    </xf>
    <xf numFmtId="0" fontId="16" fillId="11" borderId="0" xfId="0" applyFont="1" applyFill="1" applyAlignment="1" applyProtection="1">
      <alignment horizontal="center"/>
      <protection hidden="1"/>
    </xf>
    <xf numFmtId="0" fontId="16" fillId="11" borderId="0" xfId="0" applyFont="1" applyFill="1" applyAlignment="1" applyProtection="1">
      <alignment horizontal="center"/>
    </xf>
    <xf numFmtId="0" fontId="14" fillId="11" borderId="0" xfId="0" applyFont="1" applyFill="1" applyAlignment="1" applyProtection="1">
      <alignment horizontal="left" shrinkToFit="1"/>
      <protection hidden="1"/>
    </xf>
    <xf numFmtId="0" fontId="14" fillId="11" borderId="0" xfId="0" applyFont="1" applyFill="1" applyAlignment="1" applyProtection="1">
      <alignment horizontal="left" shrinkToFit="1"/>
    </xf>
    <xf numFmtId="0" fontId="0" fillId="11" borderId="0" xfId="0" applyFill="1" applyAlignment="1">
      <alignment horizontal="left" shrinkToFit="1"/>
    </xf>
    <xf numFmtId="0" fontId="12" fillId="11" borderId="1" xfId="0" applyFont="1" applyFill="1" applyBorder="1" applyAlignment="1" applyProtection="1">
      <alignment horizontal="left"/>
    </xf>
    <xf numFmtId="0" fontId="0" fillId="11" borderId="1" xfId="0" applyFont="1" applyFill="1" applyBorder="1" applyAlignment="1" applyProtection="1"/>
    <xf numFmtId="0" fontId="5" fillId="11" borderId="0" xfId="0" applyFont="1" applyFill="1" applyAlignment="1" applyProtection="1">
      <alignment vertical="center"/>
      <protection hidden="1"/>
    </xf>
    <xf numFmtId="0" fontId="6" fillId="11" borderId="1" xfId="0" applyFont="1" applyFill="1" applyBorder="1" applyAlignment="1" applyProtection="1">
      <alignment vertical="center"/>
      <protection hidden="1"/>
    </xf>
    <xf numFmtId="0" fontId="7" fillId="11" borderId="8" xfId="0" applyFont="1" applyFill="1" applyBorder="1" applyAlignment="1" applyProtection="1">
      <alignment horizontal="center" vertical="center"/>
      <protection hidden="1"/>
    </xf>
    <xf numFmtId="0" fontId="7" fillId="11" borderId="18" xfId="0" applyFont="1" applyFill="1" applyBorder="1" applyAlignment="1" applyProtection="1">
      <alignment horizontal="center" vertical="center"/>
      <protection hidden="1"/>
    </xf>
    <xf numFmtId="0" fontId="0" fillId="11" borderId="18" xfId="0" applyFill="1" applyBorder="1" applyAlignment="1">
      <alignment horizontal="center" vertical="center"/>
    </xf>
    <xf numFmtId="0" fontId="0" fillId="11" borderId="9" xfId="0" applyFill="1" applyBorder="1" applyAlignment="1">
      <alignment horizontal="center" vertical="center"/>
    </xf>
    <xf numFmtId="0" fontId="7" fillId="11" borderId="10"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0" fillId="11" borderId="1" xfId="0" applyFill="1" applyBorder="1" applyAlignment="1">
      <alignment horizontal="center" vertical="center"/>
    </xf>
    <xf numFmtId="0" fontId="0" fillId="11" borderId="11" xfId="0" applyFill="1" applyBorder="1" applyAlignment="1">
      <alignment horizontal="center" vertical="center"/>
    </xf>
    <xf numFmtId="0" fontId="7" fillId="11" borderId="12" xfId="0" applyFont="1" applyFill="1" applyBorder="1" applyAlignment="1" applyProtection="1">
      <alignment horizontal="center" vertical="center" wrapText="1"/>
      <protection hidden="1"/>
    </xf>
    <xf numFmtId="0" fontId="7" fillId="11" borderId="13" xfId="0" applyFont="1" applyFill="1" applyBorder="1" applyAlignment="1" applyProtection="1">
      <alignment horizontal="center" vertical="center" wrapText="1"/>
      <protection hidden="1"/>
    </xf>
    <xf numFmtId="0" fontId="7" fillId="11" borderId="12" xfId="0" applyFont="1" applyFill="1" applyBorder="1" applyAlignment="1" applyProtection="1">
      <alignment horizontal="center" vertical="center" shrinkToFit="1"/>
      <protection hidden="1"/>
    </xf>
    <xf numFmtId="0" fontId="7" fillId="11" borderId="13" xfId="0" applyFont="1" applyFill="1" applyBorder="1" applyAlignment="1" applyProtection="1">
      <alignment horizontal="center" vertical="center" shrinkToFit="1"/>
      <protection hidden="1"/>
    </xf>
    <xf numFmtId="0" fontId="11" fillId="11" borderId="12" xfId="0" applyFont="1" applyFill="1" applyBorder="1" applyAlignment="1" applyProtection="1">
      <alignment horizontal="center" vertical="center" wrapText="1"/>
      <protection hidden="1"/>
    </xf>
    <xf numFmtId="0" fontId="11" fillId="11" borderId="13" xfId="0" applyFont="1" applyFill="1" applyBorder="1" applyAlignment="1" applyProtection="1">
      <alignment horizontal="center" vertical="center" wrapText="1"/>
      <protection hidden="1"/>
    </xf>
    <xf numFmtId="0" fontId="7" fillId="11" borderId="12" xfId="0" applyFont="1" applyFill="1" applyBorder="1" applyAlignment="1" applyProtection="1">
      <alignment horizontal="center" vertical="center"/>
      <protection hidden="1"/>
    </xf>
    <xf numFmtId="0" fontId="7" fillId="11" borderId="13" xfId="0" applyFont="1" applyFill="1" applyBorder="1" applyAlignment="1" applyProtection="1">
      <alignment horizontal="center" vertical="center"/>
      <protection hidden="1"/>
    </xf>
    <xf numFmtId="0" fontId="19" fillId="2" borderId="2" xfId="0" applyFont="1" applyFill="1" applyBorder="1" applyAlignment="1" applyProtection="1">
      <alignment horizontal="left" vertical="center" shrinkToFit="1"/>
      <protection locked="0" hidden="1"/>
    </xf>
    <xf numFmtId="0" fontId="31" fillId="0" borderId="0" xfId="1" applyFont="1" applyFill="1" applyAlignment="1">
      <alignment wrapText="1"/>
    </xf>
    <xf numFmtId="0" fontId="5" fillId="0" borderId="0" xfId="0" applyFont="1" applyFill="1" applyAlignment="1"/>
    <xf numFmtId="0" fontId="19" fillId="2" borderId="7" xfId="0" applyFont="1" applyFill="1" applyBorder="1" applyAlignment="1" applyProtection="1">
      <alignment horizontal="left" vertical="center" shrinkToFit="1"/>
      <protection locked="0" hidden="1"/>
    </xf>
    <xf numFmtId="0" fontId="40" fillId="2" borderId="7" xfId="0" applyFont="1" applyFill="1" applyBorder="1" applyAlignment="1" applyProtection="1">
      <alignment horizontal="left" vertical="center" shrinkToFit="1"/>
      <protection locked="0"/>
    </xf>
    <xf numFmtId="0" fontId="40" fillId="2" borderId="4" xfId="0" applyFont="1" applyFill="1" applyBorder="1" applyAlignment="1" applyProtection="1">
      <alignment horizontal="left" vertical="center" shrinkToFit="1"/>
      <protection locked="0"/>
    </xf>
    <xf numFmtId="0" fontId="39" fillId="2" borderId="7" xfId="0" applyFont="1" applyFill="1" applyBorder="1" applyAlignment="1" applyProtection="1">
      <alignment horizontal="left" vertical="center" shrinkToFit="1"/>
      <protection locked="0"/>
    </xf>
    <xf numFmtId="0" fontId="39" fillId="2" borderId="4" xfId="0" applyFont="1" applyFill="1" applyBorder="1" applyAlignment="1" applyProtection="1">
      <alignment horizontal="left" vertical="center" shrinkToFit="1"/>
      <protection locked="0"/>
    </xf>
    <xf numFmtId="0" fontId="19" fillId="2" borderId="3" xfId="0" applyFont="1" applyFill="1" applyBorder="1" applyAlignment="1" applyProtection="1">
      <alignment horizontal="left" vertical="center" shrinkToFit="1"/>
      <protection locked="0" hidden="1"/>
    </xf>
    <xf numFmtId="0" fontId="19" fillId="2" borderId="4" xfId="0" applyFont="1" applyFill="1" applyBorder="1" applyAlignment="1" applyProtection="1">
      <alignment horizontal="left" vertical="center" shrinkToFit="1"/>
      <protection locked="0" hidden="1"/>
    </xf>
    <xf numFmtId="0" fontId="19" fillId="8" borderId="7" xfId="0" applyFont="1" applyFill="1" applyBorder="1" applyAlignment="1" applyProtection="1">
      <alignment horizontal="left" vertical="center" shrinkToFit="1"/>
      <protection hidden="1"/>
    </xf>
    <xf numFmtId="0" fontId="39" fillId="8" borderId="7" xfId="0" applyFont="1" applyFill="1" applyBorder="1" applyAlignment="1" applyProtection="1">
      <alignment horizontal="left" vertical="center" shrinkToFit="1"/>
    </xf>
    <xf numFmtId="0" fontId="39" fillId="8" borderId="4" xfId="0" applyFont="1" applyFill="1" applyBorder="1" applyAlignment="1" applyProtection="1">
      <alignment horizontal="left" vertical="center" shrinkToFit="1"/>
    </xf>
    <xf numFmtId="0" fontId="4" fillId="11" borderId="0" xfId="0" applyFont="1" applyFill="1" applyAlignment="1" applyProtection="1">
      <alignment horizontal="center" vertical="center" shrinkToFit="1"/>
      <protection hidden="1"/>
    </xf>
    <xf numFmtId="0" fontId="0" fillId="11" borderId="0" xfId="0" applyFill="1" applyAlignment="1">
      <alignment horizontal="center" vertical="center" shrinkToFit="1"/>
    </xf>
    <xf numFmtId="0" fontId="8" fillId="8" borderId="7" xfId="0" applyFont="1" applyFill="1" applyBorder="1" applyAlignment="1" applyProtection="1">
      <alignment horizontal="left" vertical="center" shrinkToFit="1"/>
      <protection hidden="1"/>
    </xf>
    <xf numFmtId="0" fontId="0" fillId="8" borderId="7" xfId="0" applyFill="1" applyBorder="1" applyAlignment="1" applyProtection="1">
      <alignment horizontal="left" vertical="center" shrinkToFit="1"/>
    </xf>
    <xf numFmtId="0" fontId="0" fillId="8" borderId="4" xfId="0" applyFill="1" applyBorder="1" applyAlignment="1" applyProtection="1">
      <alignment horizontal="left" vertical="center" shrinkToFit="1"/>
    </xf>
    <xf numFmtId="0" fontId="7" fillId="2" borderId="3" xfId="0"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4" xfId="0" applyFont="1" applyFill="1" applyBorder="1" applyAlignment="1" applyProtection="1">
      <alignment horizontal="center" vertical="center" shrinkToFit="1"/>
      <protection hidden="1"/>
    </xf>
    <xf numFmtId="44" fontId="8" fillId="2" borderId="3" xfId="0" applyNumberFormat="1" applyFont="1" applyFill="1" applyBorder="1" applyAlignment="1" applyProtection="1">
      <alignment horizontal="right" vertical="center" shrinkToFit="1"/>
      <protection locked="0" hidden="1"/>
    </xf>
    <xf numFmtId="44" fontId="8" fillId="2" borderId="7" xfId="0" applyNumberFormat="1" applyFont="1" applyFill="1" applyBorder="1" applyAlignment="1" applyProtection="1">
      <alignment horizontal="right" vertical="center" shrinkToFit="1"/>
      <protection locked="0" hidden="1"/>
    </xf>
    <xf numFmtId="44" fontId="8" fillId="2" borderId="4" xfId="0" applyNumberFormat="1" applyFont="1" applyFill="1" applyBorder="1" applyAlignment="1" applyProtection="1">
      <alignment horizontal="right" vertical="center" shrinkToFit="1"/>
      <protection locked="0" hidden="1"/>
    </xf>
    <xf numFmtId="0" fontId="7" fillId="11" borderId="14" xfId="0" applyFont="1" applyFill="1" applyBorder="1" applyAlignment="1" applyProtection="1">
      <alignment horizontal="right" vertical="center" shrinkToFit="1"/>
      <protection hidden="1"/>
    </xf>
    <xf numFmtId="0" fontId="7" fillId="11" borderId="15" xfId="0" applyFont="1" applyFill="1" applyBorder="1" applyAlignment="1" applyProtection="1">
      <alignment horizontal="right" vertical="center" shrinkToFit="1"/>
      <protection hidden="1"/>
    </xf>
    <xf numFmtId="0" fontId="7" fillId="11" borderId="16" xfId="0" applyFont="1" applyFill="1" applyBorder="1" applyAlignment="1" applyProtection="1">
      <alignment horizontal="right" vertical="center" shrinkToFit="1"/>
      <protection hidden="1"/>
    </xf>
    <xf numFmtId="0" fontId="12" fillId="11" borderId="5" xfId="0" applyFont="1" applyFill="1" applyBorder="1" applyAlignment="1" applyProtection="1">
      <alignment horizontal="left" shrinkToFit="1"/>
      <protection hidden="1"/>
    </xf>
    <xf numFmtId="0" fontId="12" fillId="11" borderId="5" xfId="0" applyFont="1" applyFill="1" applyBorder="1" applyAlignment="1" applyProtection="1">
      <alignment horizontal="left" shrinkToFit="1"/>
    </xf>
    <xf numFmtId="0" fontId="12" fillId="11" borderId="0" xfId="0" applyFont="1" applyFill="1" applyAlignment="1" applyProtection="1">
      <alignment horizontal="left" shrinkToFit="1"/>
      <protection hidden="1"/>
    </xf>
    <xf numFmtId="164" fontId="7" fillId="11" borderId="3" xfId="0" applyNumberFormat="1" applyFont="1" applyFill="1" applyBorder="1" applyAlignment="1" applyProtection="1">
      <alignment horizontal="center" vertical="center" shrinkToFit="1"/>
      <protection hidden="1"/>
    </xf>
    <xf numFmtId="164" fontId="7" fillId="11" borderId="7" xfId="0" applyNumberFormat="1" applyFont="1" applyFill="1" applyBorder="1" applyAlignment="1" applyProtection="1">
      <alignment horizontal="center" vertical="center" shrinkToFit="1"/>
      <protection hidden="1"/>
    </xf>
    <xf numFmtId="164" fontId="7" fillId="11" borderId="4" xfId="0" applyNumberFormat="1" applyFont="1" applyFill="1" applyBorder="1" applyAlignment="1" applyProtection="1">
      <alignment horizontal="center" vertical="center" shrinkToFit="1"/>
      <protection hidden="1"/>
    </xf>
    <xf numFmtId="0" fontId="14" fillId="11" borderId="0" xfId="0" applyFont="1" applyFill="1" applyAlignment="1" applyProtection="1">
      <alignment horizontal="right" vertical="center" shrinkToFit="1"/>
      <protection hidden="1"/>
    </xf>
    <xf numFmtId="0" fontId="12" fillId="11" borderId="1" xfId="0" applyFont="1" applyFill="1" applyBorder="1" applyAlignment="1" applyProtection="1">
      <alignment horizontal="left" vertical="center" shrinkToFit="1"/>
      <protection locked="0" hidden="1"/>
    </xf>
    <xf numFmtId="0" fontId="0" fillId="11" borderId="1" xfId="0" applyFont="1" applyFill="1" applyBorder="1" applyAlignment="1" applyProtection="1">
      <alignment horizontal="left" vertical="center" shrinkToFit="1"/>
      <protection locked="0"/>
    </xf>
    <xf numFmtId="0" fontId="12" fillId="11" borderId="1" xfId="0" applyFont="1" applyFill="1" applyBorder="1" applyAlignment="1" applyProtection="1">
      <alignment horizontal="left" shrinkToFit="1"/>
      <protection locked="0" hidden="1"/>
    </xf>
    <xf numFmtId="0" fontId="0" fillId="11" borderId="1" xfId="0" applyFill="1" applyBorder="1" applyAlignment="1" applyProtection="1">
      <alignment horizontal="left" shrinkToFit="1"/>
      <protection locked="0"/>
    </xf>
    <xf numFmtId="0" fontId="9" fillId="11" borderId="0" xfId="0" applyFont="1" applyFill="1" applyAlignment="1" applyProtection="1">
      <alignment vertical="center"/>
      <protection hidden="1"/>
    </xf>
    <xf numFmtId="0" fontId="14" fillId="11" borderId="0" xfId="0" applyFont="1" applyFill="1" applyAlignment="1" applyProtection="1">
      <alignment horizontal="right" vertical="center"/>
      <protection hidden="1"/>
    </xf>
    <xf numFmtId="0" fontId="12" fillId="11" borderId="1" xfId="0" applyFont="1" applyFill="1" applyBorder="1" applyAlignment="1" applyProtection="1">
      <alignment horizontal="left" vertical="center" shrinkToFit="1"/>
      <protection hidden="1"/>
    </xf>
    <xf numFmtId="0" fontId="0" fillId="11" borderId="1" xfId="0" applyFont="1" applyFill="1" applyBorder="1" applyAlignment="1" applyProtection="1">
      <alignment horizontal="left" shrinkToFit="1"/>
    </xf>
    <xf numFmtId="14" fontId="12" fillId="11" borderId="1" xfId="0" applyNumberFormat="1" applyFont="1" applyFill="1" applyBorder="1" applyAlignment="1" applyProtection="1">
      <alignment horizontal="left" vertical="center" shrinkToFit="1"/>
      <protection locked="0" hidden="1"/>
    </xf>
    <xf numFmtId="14" fontId="0" fillId="11" borderId="1" xfId="0" applyNumberFormat="1" applyFont="1" applyFill="1" applyBorder="1" applyAlignment="1" applyProtection="1">
      <alignment horizontal="left" shrinkToFit="1"/>
      <protection locked="0"/>
    </xf>
    <xf numFmtId="0" fontId="12" fillId="11" borderId="7" xfId="0" applyFont="1" applyFill="1" applyBorder="1" applyAlignment="1" applyProtection="1">
      <alignment horizontal="center"/>
      <protection hidden="1"/>
    </xf>
    <xf numFmtId="0" fontId="12" fillId="11" borderId="6" xfId="0" applyFont="1" applyFill="1" applyBorder="1" applyAlignment="1" applyProtection="1">
      <protection hidden="1"/>
    </xf>
    <xf numFmtId="0" fontId="12" fillId="11" borderId="6" xfId="0" applyFont="1" applyFill="1" applyBorder="1" applyAlignment="1" applyProtection="1"/>
    <xf numFmtId="0" fontId="14" fillId="2" borderId="31" xfId="0" applyFont="1" applyFill="1" applyBorder="1" applyAlignment="1" applyProtection="1">
      <alignment horizontal="center"/>
      <protection hidden="1"/>
    </xf>
    <xf numFmtId="0" fontId="14" fillId="2" borderId="26" xfId="0" applyFont="1" applyFill="1" applyBorder="1" applyAlignment="1" applyProtection="1">
      <alignment horizontal="center"/>
      <protection hidden="1"/>
    </xf>
    <xf numFmtId="0" fontId="14" fillId="2" borderId="32" xfId="0" applyFont="1" applyFill="1" applyBorder="1" applyAlignment="1" applyProtection="1">
      <alignment horizontal="center"/>
      <protection hidden="1"/>
    </xf>
    <xf numFmtId="0" fontId="12" fillId="11" borderId="5" xfId="0" applyFont="1" applyFill="1" applyBorder="1" applyAlignment="1" applyProtection="1">
      <alignment horizontal="center"/>
      <protection hidden="1"/>
    </xf>
    <xf numFmtId="0" fontId="12" fillId="11" borderId="27" xfId="0" applyFont="1" applyFill="1" applyBorder="1" applyAlignment="1" applyProtection="1">
      <alignment horizontal="left" vertical="top" wrapText="1"/>
      <protection locked="0"/>
    </xf>
    <xf numFmtId="0" fontId="12" fillId="11" borderId="0" xfId="0" applyFont="1" applyFill="1" applyBorder="1" applyAlignment="1" applyProtection="1">
      <alignment horizontal="left" vertical="top" wrapText="1"/>
      <protection locked="0"/>
    </xf>
    <xf numFmtId="0" fontId="12" fillId="11" borderId="28" xfId="0" applyFont="1" applyFill="1" applyBorder="1" applyAlignment="1" applyProtection="1">
      <alignment horizontal="left" vertical="top" wrapText="1"/>
      <protection locked="0"/>
    </xf>
    <xf numFmtId="0" fontId="12" fillId="11" borderId="29" xfId="0" applyFont="1" applyFill="1" applyBorder="1" applyAlignment="1" applyProtection="1">
      <alignment horizontal="left" vertical="top" wrapText="1"/>
      <protection locked="0"/>
    </xf>
    <xf numFmtId="0" fontId="12" fillId="11" borderId="6" xfId="0" applyFont="1" applyFill="1" applyBorder="1" applyAlignment="1" applyProtection="1">
      <alignment horizontal="left" vertical="top" wrapText="1"/>
      <protection locked="0"/>
    </xf>
    <xf numFmtId="0" fontId="12" fillId="11" borderId="30" xfId="0" applyFont="1" applyFill="1" applyBorder="1" applyAlignment="1" applyProtection="1">
      <alignment horizontal="left" vertical="top" wrapText="1"/>
      <protection locked="0"/>
    </xf>
    <xf numFmtId="0" fontId="12" fillId="11" borderId="0" xfId="0" applyFont="1" applyFill="1" applyBorder="1" applyAlignment="1" applyProtection="1">
      <alignment horizontal="right"/>
      <protection hidden="1"/>
    </xf>
    <xf numFmtId="0" fontId="12" fillId="11" borderId="0" xfId="0" applyFont="1" applyFill="1" applyBorder="1" applyAlignment="1" applyProtection="1">
      <alignment horizontal="center"/>
      <protection hidden="1"/>
    </xf>
    <xf numFmtId="0" fontId="8" fillId="11" borderId="0" xfId="0" applyFont="1" applyFill="1" applyBorder="1" applyAlignment="1" applyProtection="1">
      <alignment horizontal="right"/>
      <protection hidden="1"/>
    </xf>
    <xf numFmtId="0" fontId="12" fillId="11" borderId="0" xfId="0" applyFont="1" applyFill="1" applyAlignment="1" applyProtection="1">
      <alignment horizontal="right"/>
      <protection hidden="1"/>
    </xf>
    <xf numFmtId="164" fontId="20" fillId="11" borderId="3" xfId="0" applyNumberFormat="1" applyFont="1" applyFill="1" applyBorder="1" applyAlignment="1" applyProtection="1">
      <alignment horizontal="center" vertical="center" shrinkToFit="1"/>
      <protection hidden="1"/>
    </xf>
    <xf numFmtId="164" fontId="20" fillId="11" borderId="7" xfId="0" applyNumberFormat="1" applyFont="1" applyFill="1" applyBorder="1" applyAlignment="1" applyProtection="1">
      <alignment horizontal="center" vertical="center" shrinkToFit="1"/>
      <protection hidden="1"/>
    </xf>
    <xf numFmtId="164" fontId="20" fillId="11" borderId="4" xfId="0" applyNumberFormat="1" applyFont="1" applyFill="1" applyBorder="1" applyAlignment="1" applyProtection="1">
      <alignment horizontal="center" vertical="center" shrinkToFit="1"/>
      <protection hidden="1"/>
    </xf>
    <xf numFmtId="0" fontId="19" fillId="8" borderId="3" xfId="0" applyFont="1" applyFill="1" applyBorder="1" applyAlignment="1" applyProtection="1">
      <alignment horizontal="left" vertical="center" shrinkToFit="1"/>
      <protection hidden="1"/>
    </xf>
    <xf numFmtId="0" fontId="19" fillId="8" borderId="4" xfId="0" applyFont="1" applyFill="1" applyBorder="1" applyAlignment="1" applyProtection="1">
      <alignment horizontal="left" vertical="center" shrinkToFit="1"/>
      <protection hidden="1"/>
    </xf>
    <xf numFmtId="164" fontId="20" fillId="9" borderId="3" xfId="0" applyNumberFormat="1" applyFont="1" applyFill="1" applyBorder="1" applyAlignment="1" applyProtection="1">
      <alignment horizontal="center" vertical="center" shrinkToFit="1"/>
    </xf>
    <xf numFmtId="164" fontId="19" fillId="9" borderId="4" xfId="0" applyNumberFormat="1" applyFont="1" applyFill="1" applyBorder="1" applyAlignment="1" applyProtection="1">
      <alignment horizontal="center" vertical="center" shrinkToFit="1"/>
    </xf>
    <xf numFmtId="0" fontId="33" fillId="8" borderId="3" xfId="0" applyFont="1" applyFill="1" applyBorder="1" applyAlignment="1" applyProtection="1">
      <alignment horizontal="center" vertical="center"/>
    </xf>
    <xf numFmtId="0" fontId="33" fillId="8" borderId="7" xfId="0" applyFont="1" applyFill="1" applyBorder="1" applyAlignment="1" applyProtection="1">
      <alignment horizontal="center" vertical="center"/>
    </xf>
    <xf numFmtId="0" fontId="33" fillId="8" borderId="4" xfId="0" applyFont="1" applyFill="1" applyBorder="1" applyAlignment="1" applyProtection="1">
      <alignment horizontal="center" vertical="center"/>
    </xf>
    <xf numFmtId="0" fontId="12" fillId="9" borderId="1" xfId="0" applyFont="1" applyFill="1" applyBorder="1" applyAlignment="1" applyProtection="1">
      <alignment horizontal="left"/>
      <protection locked="0"/>
    </xf>
    <xf numFmtId="0" fontId="4" fillId="9" borderId="18" xfId="0" applyFont="1" applyFill="1" applyBorder="1" applyAlignment="1" applyProtection="1">
      <alignment horizontal="center" vertical="center"/>
    </xf>
    <xf numFmtId="0" fontId="4" fillId="9" borderId="1" xfId="0" applyFont="1" applyFill="1" applyBorder="1" applyAlignment="1" applyProtection="1">
      <alignment horizontal="center" vertical="center"/>
    </xf>
    <xf numFmtId="0" fontId="8" fillId="9" borderId="2" xfId="0" applyFont="1" applyFill="1" applyBorder="1" applyAlignment="1" applyProtection="1">
      <alignment horizontal="left" vertical="center"/>
    </xf>
    <xf numFmtId="0" fontId="7" fillId="9" borderId="2" xfId="0" applyFont="1" applyFill="1" applyBorder="1" applyAlignment="1" applyProtection="1">
      <alignment horizontal="right" vertical="center" shrinkToFit="1"/>
    </xf>
    <xf numFmtId="2" fontId="7" fillId="9" borderId="2" xfId="0" applyNumberFormat="1" applyFont="1" applyFill="1" applyBorder="1" applyAlignment="1" applyProtection="1">
      <alignment vertical="center" shrinkToFit="1"/>
    </xf>
    <xf numFmtId="0" fontId="7" fillId="9" borderId="2" xfId="0" applyFont="1" applyFill="1" applyBorder="1" applyAlignment="1" applyProtection="1">
      <alignment vertical="center" shrinkToFit="1"/>
    </xf>
    <xf numFmtId="0" fontId="7" fillId="9" borderId="2" xfId="0" applyFont="1" applyFill="1" applyBorder="1" applyAlignment="1" applyProtection="1">
      <alignment horizontal="center" vertical="center" shrinkToFit="1"/>
    </xf>
    <xf numFmtId="0" fontId="8" fillId="9" borderId="2" xfId="0" applyFont="1" applyFill="1" applyBorder="1" applyAlignment="1" applyProtection="1">
      <alignment horizontal="left" vertical="center" shrinkToFit="1"/>
      <protection locked="0"/>
    </xf>
    <xf numFmtId="0" fontId="8" fillId="9" borderId="0" xfId="0" applyFont="1" applyFill="1" applyBorder="1" applyAlignment="1" applyProtection="1">
      <alignment vertical="center" shrinkToFit="1"/>
    </xf>
    <xf numFmtId="0" fontId="0" fillId="9" borderId="0" xfId="0" applyFill="1" applyBorder="1" applyAlignment="1" applyProtection="1">
      <alignment shrinkToFit="1"/>
    </xf>
    <xf numFmtId="0" fontId="8" fillId="9" borderId="0" xfId="0" applyFont="1" applyFill="1" applyAlignment="1" applyProtection="1">
      <alignment vertical="center" shrinkToFit="1"/>
    </xf>
    <xf numFmtId="0" fontId="0" fillId="9" borderId="0" xfId="0" applyFill="1" applyAlignment="1" applyProtection="1">
      <alignment shrinkToFit="1"/>
    </xf>
    <xf numFmtId="0" fontId="4" fillId="9" borderId="0" xfId="0" applyFont="1" applyFill="1" applyAlignment="1" applyProtection="1">
      <alignment vertical="center"/>
    </xf>
    <xf numFmtId="0" fontId="0" fillId="9" borderId="0" xfId="0" applyFill="1" applyAlignment="1" applyProtection="1"/>
    <xf numFmtId="0" fontId="1" fillId="9" borderId="0" xfId="0" applyFont="1" applyFill="1" applyAlignment="1" applyProtection="1">
      <alignment horizontal="center" vertical="center"/>
    </xf>
    <xf numFmtId="0" fontId="2" fillId="9" borderId="0" xfId="0" applyFont="1" applyFill="1" applyAlignment="1" applyProtection="1">
      <alignment horizontal="center" vertical="center"/>
    </xf>
    <xf numFmtId="0" fontId="5" fillId="9" borderId="1" xfId="0" applyFont="1" applyFill="1" applyBorder="1" applyAlignment="1" applyProtection="1">
      <alignment horizontal="left" shrinkToFit="1"/>
    </xf>
    <xf numFmtId="0" fontId="5" fillId="9" borderId="0" xfId="0" applyFont="1" applyFill="1" applyAlignment="1" applyProtection="1">
      <alignment vertical="center"/>
    </xf>
    <xf numFmtId="0" fontId="6" fillId="9" borderId="0" xfId="0" applyFont="1" applyFill="1" applyBorder="1" applyAlignment="1" applyProtection="1">
      <alignment vertical="center"/>
    </xf>
    <xf numFmtId="0" fontId="15" fillId="9" borderId="0" xfId="0" applyFont="1" applyFill="1" applyBorder="1" applyAlignment="1" applyProtection="1"/>
    <xf numFmtId="0" fontId="7" fillId="3" borderId="14" xfId="0" applyFont="1" applyFill="1" applyBorder="1" applyAlignment="1" applyProtection="1">
      <alignment horizontal="right" vertical="center" shrinkToFit="1"/>
      <protection hidden="1"/>
    </xf>
    <xf numFmtId="0" fontId="7" fillId="3" borderId="15" xfId="0" applyFont="1" applyFill="1" applyBorder="1" applyAlignment="1" applyProtection="1">
      <alignment horizontal="right" vertical="center" shrinkToFit="1"/>
      <protection hidden="1"/>
    </xf>
    <xf numFmtId="0" fontId="7" fillId="3" borderId="16" xfId="0" applyFont="1" applyFill="1" applyBorder="1" applyAlignment="1" applyProtection="1">
      <alignment horizontal="right" vertical="center" shrinkToFit="1"/>
      <protection hidden="1"/>
    </xf>
    <xf numFmtId="0" fontId="14" fillId="3" borderId="0" xfId="0" applyFont="1" applyFill="1" applyAlignment="1" applyProtection="1">
      <alignment horizontal="right" vertical="center"/>
      <protection hidden="1"/>
    </xf>
    <xf numFmtId="0" fontId="14" fillId="3" borderId="0" xfId="0" applyFont="1" applyFill="1" applyAlignment="1" applyProtection="1">
      <alignment horizontal="right" vertical="center" shrinkToFit="1"/>
      <protection hidden="1"/>
    </xf>
    <xf numFmtId="0" fontId="12" fillId="3" borderId="0" xfId="0" applyFont="1" applyFill="1" applyAlignment="1" applyProtection="1">
      <alignment horizontal="left" shrinkToFit="1"/>
      <protection hidden="1"/>
    </xf>
    <xf numFmtId="0" fontId="12" fillId="3" borderId="0" xfId="0" applyFont="1" applyFill="1" applyAlignment="1" applyProtection="1">
      <alignment horizontal="right"/>
      <protection hidden="1"/>
    </xf>
    <xf numFmtId="0" fontId="12" fillId="3" borderId="7" xfId="0" applyFont="1" applyFill="1" applyBorder="1" applyAlignment="1" applyProtection="1">
      <alignment horizontal="center"/>
      <protection hidden="1"/>
    </xf>
    <xf numFmtId="0" fontId="12" fillId="3" borderId="5" xfId="0" applyFont="1" applyFill="1" applyBorder="1" applyAlignment="1" applyProtection="1">
      <alignment horizontal="center"/>
      <protection hidden="1"/>
    </xf>
    <xf numFmtId="0" fontId="12" fillId="3" borderId="27"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wrapText="1"/>
      <protection locked="0"/>
    </xf>
    <xf numFmtId="0" fontId="12" fillId="3" borderId="30" xfId="0" applyFont="1" applyFill="1" applyBorder="1" applyAlignment="1" applyProtection="1">
      <alignment horizontal="left" vertical="top" wrapText="1"/>
      <protection locked="0"/>
    </xf>
    <xf numFmtId="0" fontId="6" fillId="3" borderId="0" xfId="0" applyNumberFormat="1" applyFont="1" applyFill="1" applyBorder="1" applyAlignment="1" applyProtection="1">
      <alignment horizontal="center" shrinkToFit="1"/>
      <protection hidden="1"/>
    </xf>
    <xf numFmtId="0" fontId="12" fillId="3" borderId="0" xfId="0" applyFont="1" applyFill="1" applyBorder="1" applyAlignment="1" applyProtection="1">
      <alignment horizontal="right"/>
      <protection hidden="1"/>
    </xf>
    <xf numFmtId="0" fontId="8" fillId="3" borderId="0" xfId="0" applyFont="1" applyFill="1" applyBorder="1" applyAlignment="1" applyProtection="1">
      <alignment horizontal="right"/>
      <protection hidden="1"/>
    </xf>
    <xf numFmtId="0" fontId="12" fillId="3" borderId="0" xfId="0" applyFont="1" applyFill="1" applyBorder="1" applyAlignment="1" applyProtection="1">
      <alignment horizontal="center"/>
      <protection hidden="1"/>
    </xf>
    <xf numFmtId="0" fontId="12" fillId="3" borderId="1" xfId="0" applyFont="1" applyFill="1" applyBorder="1" applyAlignment="1" applyProtection="1">
      <alignment horizontal="left" vertical="center" shrinkToFit="1"/>
      <protection hidden="1"/>
    </xf>
    <xf numFmtId="0" fontId="0" fillId="3" borderId="1" xfId="0" applyFont="1" applyFill="1" applyBorder="1" applyAlignment="1" applyProtection="1">
      <alignment horizontal="left" shrinkToFit="1"/>
    </xf>
    <xf numFmtId="0" fontId="12" fillId="3" borderId="1" xfId="0" applyFont="1" applyFill="1" applyBorder="1" applyAlignment="1" applyProtection="1">
      <alignment horizontal="left" vertical="center" shrinkToFit="1"/>
      <protection locked="0" hidden="1"/>
    </xf>
    <xf numFmtId="0" fontId="0" fillId="3" borderId="1" xfId="0" applyFont="1" applyFill="1" applyBorder="1" applyAlignment="1" applyProtection="1">
      <alignment horizontal="left" vertical="center" shrinkToFit="1"/>
      <protection locked="0"/>
    </xf>
    <xf numFmtId="0" fontId="14" fillId="3" borderId="0" xfId="0" applyFont="1" applyFill="1" applyAlignment="1" applyProtection="1">
      <alignment shrinkToFit="1"/>
      <protection hidden="1"/>
    </xf>
    <xf numFmtId="0" fontId="14" fillId="3" borderId="0" xfId="0" applyFont="1" applyFill="1" applyAlignment="1" applyProtection="1">
      <alignment shrinkToFit="1"/>
    </xf>
    <xf numFmtId="0" fontId="0" fillId="3" borderId="0" xfId="0" applyFill="1" applyAlignment="1">
      <alignment shrinkToFit="1"/>
    </xf>
    <xf numFmtId="0" fontId="7" fillId="3" borderId="8"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0" fillId="3" borderId="18" xfId="0" applyFill="1" applyBorder="1" applyAlignment="1">
      <alignment horizontal="center" vertical="center"/>
    </xf>
    <xf numFmtId="0" fontId="0" fillId="3" borderId="9" xfId="0" applyFill="1" applyBorder="1" applyAlignment="1">
      <alignment horizontal="center" vertical="center"/>
    </xf>
    <xf numFmtId="0" fontId="7" fillId="3" borderId="10"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8" fillId="2" borderId="7" xfId="0" applyFont="1" applyFill="1" applyBorder="1" applyAlignment="1" applyProtection="1">
      <alignment horizontal="left" vertical="center" shrinkToFit="1"/>
      <protection locked="0" hidden="1"/>
    </xf>
    <xf numFmtId="0" fontId="0" fillId="2" borderId="7"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6" fillId="3" borderId="1" xfId="0" applyFont="1" applyFill="1" applyBorder="1" applyAlignment="1" applyProtection="1">
      <alignment vertical="center"/>
      <protection hidden="1"/>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11" fillId="3" borderId="12"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16" fillId="3" borderId="0" xfId="0" applyFont="1" applyFill="1" applyAlignment="1" applyProtection="1">
      <alignment horizontal="center"/>
      <protection hidden="1"/>
    </xf>
    <xf numFmtId="0" fontId="16" fillId="3" borderId="0" xfId="0" applyFont="1" applyFill="1" applyAlignment="1" applyProtection="1">
      <alignment horizontal="center"/>
    </xf>
    <xf numFmtId="0" fontId="14" fillId="3" borderId="0" xfId="0" applyFont="1" applyFill="1" applyAlignment="1" applyProtection="1">
      <alignment horizontal="left" shrinkToFit="1"/>
      <protection hidden="1"/>
    </xf>
    <xf numFmtId="0" fontId="14" fillId="3" borderId="0" xfId="0" applyFont="1" applyFill="1" applyAlignment="1" applyProtection="1">
      <alignment horizontal="left" shrinkToFit="1"/>
    </xf>
    <xf numFmtId="0" fontId="0" fillId="3" borderId="0" xfId="0" applyFill="1" applyAlignment="1">
      <alignment horizontal="left" shrinkToFit="1"/>
    </xf>
    <xf numFmtId="0" fontId="12" fillId="3" borderId="1" xfId="0" applyFont="1" applyFill="1" applyBorder="1" applyAlignment="1" applyProtection="1">
      <alignment horizontal="left"/>
    </xf>
    <xf numFmtId="0" fontId="0" fillId="3" borderId="1" xfId="0" applyFont="1" applyFill="1" applyBorder="1" applyAlignment="1" applyProtection="1"/>
    <xf numFmtId="0" fontId="5" fillId="3" borderId="0" xfId="0" applyFont="1" applyFill="1" applyAlignment="1" applyProtection="1">
      <alignment vertical="center"/>
      <protection hidden="1"/>
    </xf>
    <xf numFmtId="0" fontId="7" fillId="3" borderId="12"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12" fillId="3" borderId="5" xfId="0" applyFont="1" applyFill="1" applyBorder="1" applyAlignment="1" applyProtection="1">
      <alignment horizontal="left" shrinkToFit="1"/>
      <protection hidden="1"/>
    </xf>
    <xf numFmtId="0" fontId="12" fillId="3" borderId="5" xfId="0" applyFont="1" applyFill="1" applyBorder="1" applyAlignment="1" applyProtection="1">
      <alignment horizontal="left" shrinkToFit="1"/>
    </xf>
    <xf numFmtId="0" fontId="12" fillId="3" borderId="6" xfId="0" applyFont="1" applyFill="1" applyBorder="1" applyAlignment="1" applyProtection="1">
      <protection hidden="1"/>
    </xf>
    <xf numFmtId="0" fontId="12" fillId="3" borderId="6" xfId="0" applyFont="1" applyFill="1" applyBorder="1" applyAlignment="1" applyProtection="1"/>
    <xf numFmtId="0" fontId="12" fillId="3" borderId="1" xfId="0" applyFont="1" applyFill="1" applyBorder="1" applyAlignment="1" applyProtection="1">
      <alignment horizontal="left" shrinkToFit="1"/>
      <protection locked="0" hidden="1"/>
    </xf>
    <xf numFmtId="0" fontId="0" fillId="3" borderId="1" xfId="0" applyFill="1" applyBorder="1" applyAlignment="1" applyProtection="1">
      <alignment horizontal="left" shrinkToFit="1"/>
      <protection locked="0"/>
    </xf>
    <xf numFmtId="14" fontId="12" fillId="3" borderId="1" xfId="0" applyNumberFormat="1" applyFont="1" applyFill="1" applyBorder="1" applyAlignment="1" applyProtection="1">
      <alignment horizontal="left" vertical="center" shrinkToFit="1"/>
      <protection locked="0" hidden="1"/>
    </xf>
    <xf numFmtId="14" fontId="0" fillId="3" borderId="1" xfId="0" applyNumberFormat="1" applyFont="1" applyFill="1" applyBorder="1" applyAlignment="1" applyProtection="1">
      <alignment horizontal="left" shrinkToFit="1"/>
      <protection locked="0"/>
    </xf>
    <xf numFmtId="0" fontId="9" fillId="3" borderId="0" xfId="0" applyFont="1" applyFill="1" applyAlignment="1" applyProtection="1">
      <alignment vertical="center"/>
      <protection hidden="1"/>
    </xf>
    <xf numFmtId="0" fontId="4" fillId="3" borderId="0" xfId="0" applyFont="1" applyFill="1" applyAlignment="1" applyProtection="1">
      <alignment horizontal="center" vertical="center" shrinkToFit="1"/>
      <protection hidden="1"/>
    </xf>
    <xf numFmtId="0" fontId="0" fillId="3" borderId="0" xfId="0" applyFill="1" applyAlignment="1">
      <alignment horizontal="center" vertical="center" shrinkToFit="1"/>
    </xf>
    <xf numFmtId="0" fontId="8" fillId="2" borderId="3" xfId="0" applyFont="1" applyFill="1" applyBorder="1" applyAlignment="1" applyProtection="1">
      <alignment horizontal="left" vertical="center" shrinkToFit="1"/>
      <protection locked="0" hidden="1"/>
    </xf>
    <xf numFmtId="0" fontId="8" fillId="2" borderId="4" xfId="0" applyFont="1" applyFill="1" applyBorder="1" applyAlignment="1" applyProtection="1">
      <alignment horizontal="left" vertical="center" shrinkToFit="1"/>
      <protection locked="0" hidden="1"/>
    </xf>
    <xf numFmtId="0" fontId="14" fillId="4" borderId="0" xfId="0" applyFont="1" applyFill="1" applyAlignment="1" applyProtection="1">
      <alignment shrinkToFit="1"/>
      <protection hidden="1"/>
    </xf>
    <xf numFmtId="0" fontId="14" fillId="4" borderId="0" xfId="0" applyFont="1" applyFill="1" applyAlignment="1" applyProtection="1">
      <alignment shrinkToFit="1"/>
    </xf>
    <xf numFmtId="0" fontId="0" fillId="4" borderId="0" xfId="0" applyFill="1" applyAlignment="1">
      <alignment shrinkToFit="1"/>
    </xf>
    <xf numFmtId="0" fontId="6" fillId="4" borderId="0" xfId="0" applyNumberFormat="1" applyFont="1" applyFill="1" applyBorder="1" applyAlignment="1" applyProtection="1">
      <alignment horizontal="center" shrinkToFit="1"/>
      <protection hidden="1"/>
    </xf>
    <xf numFmtId="0" fontId="16" fillId="4" borderId="0" xfId="0" applyFont="1" applyFill="1" applyAlignment="1" applyProtection="1">
      <alignment horizontal="center"/>
      <protection hidden="1"/>
    </xf>
    <xf numFmtId="0" fontId="16" fillId="4" borderId="0" xfId="0" applyFont="1" applyFill="1" applyAlignment="1" applyProtection="1">
      <alignment horizontal="center"/>
    </xf>
    <xf numFmtId="0" fontId="14" fillId="4" borderId="0" xfId="0" applyFont="1" applyFill="1" applyAlignment="1" applyProtection="1">
      <alignment horizontal="left" shrinkToFit="1"/>
      <protection hidden="1"/>
    </xf>
    <xf numFmtId="0" fontId="14" fillId="4" borderId="0" xfId="0" applyFont="1" applyFill="1" applyAlignment="1" applyProtection="1">
      <alignment horizontal="left" shrinkToFit="1"/>
    </xf>
    <xf numFmtId="0" fontId="0" fillId="4" borderId="0" xfId="0" applyFill="1" applyAlignment="1">
      <alignment horizontal="left" shrinkToFit="1"/>
    </xf>
    <xf numFmtId="0" fontId="12" fillId="4" borderId="1" xfId="0" applyFont="1" applyFill="1" applyBorder="1" applyAlignment="1" applyProtection="1">
      <alignment horizontal="left"/>
    </xf>
    <xf numFmtId="0" fontId="0" fillId="4" borderId="1" xfId="0" applyFont="1" applyFill="1" applyBorder="1" applyAlignment="1" applyProtection="1"/>
    <xf numFmtId="0" fontId="5" fillId="4" borderId="0" xfId="0" applyFont="1" applyFill="1" applyAlignment="1" applyProtection="1">
      <alignment vertical="center"/>
      <protection hidden="1"/>
    </xf>
    <xf numFmtId="0" fontId="6" fillId="4" borderId="1" xfId="0" applyFont="1" applyFill="1" applyBorder="1" applyAlignment="1" applyProtection="1">
      <alignment vertical="center"/>
      <protection hidden="1"/>
    </xf>
    <xf numFmtId="0" fontId="7" fillId="4" borderId="8"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0" fillId="4" borderId="18" xfId="0" applyFill="1" applyBorder="1" applyAlignment="1">
      <alignment horizontal="center" vertical="center"/>
    </xf>
    <xf numFmtId="0" fontId="0" fillId="4" borderId="9" xfId="0" applyFill="1" applyBorder="1" applyAlignment="1">
      <alignment horizontal="center" vertical="center"/>
    </xf>
    <xf numFmtId="0" fontId="7" fillId="4" borderId="10"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0" fillId="4" borderId="1" xfId="0" applyFill="1" applyBorder="1" applyAlignment="1">
      <alignment horizontal="center" vertical="center"/>
    </xf>
    <xf numFmtId="0" fontId="0" fillId="4" borderId="11" xfId="0" applyFill="1" applyBorder="1" applyAlignment="1">
      <alignment horizontal="center" vertical="center"/>
    </xf>
    <xf numFmtId="0" fontId="7" fillId="4" borderId="12"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shrinkToFit="1"/>
      <protection hidden="1"/>
    </xf>
    <xf numFmtId="0" fontId="7" fillId="4" borderId="13" xfId="0" applyFont="1" applyFill="1" applyBorder="1" applyAlignment="1" applyProtection="1">
      <alignment horizontal="center" vertical="center" shrinkToFit="1"/>
      <protection hidden="1"/>
    </xf>
    <xf numFmtId="0" fontId="11" fillId="4" borderId="12"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4" fillId="4" borderId="0" xfId="0" applyFont="1" applyFill="1" applyAlignment="1" applyProtection="1">
      <alignment horizontal="center" vertical="center" shrinkToFit="1"/>
      <protection hidden="1"/>
    </xf>
    <xf numFmtId="0" fontId="0" fillId="4" borderId="0" xfId="0" applyFill="1" applyAlignment="1">
      <alignment horizontal="center" vertical="center" shrinkToFit="1"/>
    </xf>
    <xf numFmtId="0" fontId="7" fillId="4" borderId="14" xfId="0" applyFont="1" applyFill="1" applyBorder="1" applyAlignment="1" applyProtection="1">
      <alignment horizontal="right" vertical="center" shrinkToFit="1"/>
      <protection hidden="1"/>
    </xf>
    <xf numFmtId="0" fontId="7" fillId="4" borderId="15" xfId="0" applyFont="1" applyFill="1" applyBorder="1" applyAlignment="1" applyProtection="1">
      <alignment horizontal="right" vertical="center" shrinkToFit="1"/>
      <protection hidden="1"/>
    </xf>
    <xf numFmtId="0" fontId="7" fillId="4" borderId="16" xfId="0" applyFont="1" applyFill="1" applyBorder="1" applyAlignment="1" applyProtection="1">
      <alignment horizontal="right" vertical="center" shrinkToFit="1"/>
      <protection hidden="1"/>
    </xf>
    <xf numFmtId="0" fontId="12" fillId="4" borderId="5" xfId="0" applyFont="1" applyFill="1" applyBorder="1" applyAlignment="1" applyProtection="1">
      <alignment horizontal="left" shrinkToFit="1"/>
      <protection hidden="1"/>
    </xf>
    <xf numFmtId="0" fontId="12" fillId="4" borderId="5" xfId="0" applyFont="1" applyFill="1" applyBorder="1" applyAlignment="1" applyProtection="1">
      <alignment horizontal="left" shrinkToFit="1"/>
    </xf>
    <xf numFmtId="0" fontId="12" fillId="4" borderId="0" xfId="0" applyFont="1" applyFill="1" applyAlignment="1" applyProtection="1">
      <alignment horizontal="left" shrinkToFit="1"/>
      <protection hidden="1"/>
    </xf>
    <xf numFmtId="0" fontId="14" fillId="4" borderId="0" xfId="0" applyFont="1" applyFill="1" applyAlignment="1" applyProtection="1">
      <alignment horizontal="right" vertical="center" shrinkToFit="1"/>
      <protection hidden="1"/>
    </xf>
    <xf numFmtId="0" fontId="12" fillId="4" borderId="1" xfId="0" applyFont="1" applyFill="1" applyBorder="1" applyAlignment="1" applyProtection="1">
      <alignment horizontal="left" vertical="center" shrinkToFit="1"/>
      <protection locked="0" hidden="1"/>
    </xf>
    <xf numFmtId="0" fontId="0" fillId="4" borderId="1" xfId="0" applyFont="1" applyFill="1" applyBorder="1" applyAlignment="1" applyProtection="1">
      <alignment horizontal="left" vertical="center" shrinkToFit="1"/>
      <protection locked="0"/>
    </xf>
    <xf numFmtId="0" fontId="12" fillId="4" borderId="1" xfId="0" applyFont="1" applyFill="1" applyBorder="1" applyAlignment="1" applyProtection="1">
      <alignment horizontal="left" shrinkToFit="1"/>
      <protection locked="0" hidden="1"/>
    </xf>
    <xf numFmtId="0" fontId="0" fillId="4" borderId="1" xfId="0" applyFill="1" applyBorder="1" applyAlignment="1" applyProtection="1">
      <alignment horizontal="left" shrinkToFit="1"/>
      <protection locked="0"/>
    </xf>
    <xf numFmtId="0" fontId="9" fillId="4" borderId="0" xfId="0" applyFont="1" applyFill="1" applyAlignment="1" applyProtection="1">
      <alignment vertical="center"/>
      <protection hidden="1"/>
    </xf>
    <xf numFmtId="0" fontId="14" fillId="4" borderId="0" xfId="0" applyFont="1" applyFill="1" applyAlignment="1" applyProtection="1">
      <alignment horizontal="right" vertical="center"/>
      <protection hidden="1"/>
    </xf>
    <xf numFmtId="0" fontId="12" fillId="4" borderId="1" xfId="0" applyFont="1" applyFill="1" applyBorder="1" applyAlignment="1" applyProtection="1">
      <alignment horizontal="left" vertical="center" shrinkToFit="1"/>
      <protection hidden="1"/>
    </xf>
    <xf numFmtId="0" fontId="0" fillId="4" borderId="1" xfId="0" applyFont="1" applyFill="1" applyBorder="1" applyAlignment="1" applyProtection="1">
      <alignment horizontal="left" shrinkToFit="1"/>
    </xf>
    <xf numFmtId="14" fontId="12" fillId="4" borderId="1" xfId="0" applyNumberFormat="1" applyFont="1" applyFill="1" applyBorder="1" applyAlignment="1" applyProtection="1">
      <alignment horizontal="left" vertical="center" shrinkToFit="1"/>
      <protection locked="0" hidden="1"/>
    </xf>
    <xf numFmtId="14" fontId="0" fillId="4" borderId="1" xfId="0" applyNumberFormat="1" applyFont="1" applyFill="1" applyBorder="1" applyAlignment="1" applyProtection="1">
      <alignment horizontal="left" shrinkToFit="1"/>
      <protection locked="0"/>
    </xf>
    <xf numFmtId="0" fontId="12" fillId="4" borderId="7" xfId="0" applyFont="1" applyFill="1" applyBorder="1" applyAlignment="1" applyProtection="1">
      <alignment horizontal="center"/>
      <protection hidden="1"/>
    </xf>
    <xf numFmtId="0" fontId="12" fillId="4" borderId="6" xfId="0" applyFont="1" applyFill="1" applyBorder="1" applyAlignment="1" applyProtection="1">
      <protection hidden="1"/>
    </xf>
    <xf numFmtId="0" fontId="12" fillId="4" borderId="6" xfId="0" applyFont="1" applyFill="1" applyBorder="1" applyAlignment="1" applyProtection="1"/>
    <xf numFmtId="0" fontId="12" fillId="4" borderId="5" xfId="0" applyFont="1" applyFill="1" applyBorder="1" applyAlignment="1" applyProtection="1">
      <alignment horizontal="center"/>
      <protection hidden="1"/>
    </xf>
    <xf numFmtId="0" fontId="12" fillId="4" borderId="27" xfId="0" applyFont="1" applyFill="1" applyBorder="1" applyAlignment="1" applyProtection="1">
      <alignment horizontal="left" vertical="top" wrapText="1"/>
      <protection locked="0"/>
    </xf>
    <xf numFmtId="0" fontId="12" fillId="4" borderId="0" xfId="0" applyFont="1" applyFill="1" applyBorder="1" applyAlignment="1" applyProtection="1">
      <alignment horizontal="left" vertical="top" wrapText="1"/>
      <protection locked="0"/>
    </xf>
    <xf numFmtId="0" fontId="12" fillId="4" borderId="28" xfId="0" applyFont="1" applyFill="1" applyBorder="1" applyAlignment="1" applyProtection="1">
      <alignment horizontal="left" vertical="top" wrapText="1"/>
      <protection locked="0"/>
    </xf>
    <xf numFmtId="0" fontId="12" fillId="4" borderId="29"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30" xfId="0" applyFont="1" applyFill="1" applyBorder="1" applyAlignment="1" applyProtection="1">
      <alignment horizontal="left" vertical="top" wrapText="1"/>
      <protection locked="0"/>
    </xf>
    <xf numFmtId="0" fontId="12" fillId="4" borderId="0" xfId="0" applyFont="1" applyFill="1" applyBorder="1" applyAlignment="1" applyProtection="1">
      <alignment horizontal="right"/>
      <protection hidden="1"/>
    </xf>
    <xf numFmtId="0" fontId="12" fillId="4" borderId="0" xfId="0" applyFont="1" applyFill="1" applyBorder="1" applyAlignment="1" applyProtection="1">
      <alignment horizontal="center"/>
      <protection hidden="1"/>
    </xf>
    <xf numFmtId="0" fontId="8" fillId="4" borderId="0" xfId="0" applyFont="1" applyFill="1" applyBorder="1" applyAlignment="1" applyProtection="1">
      <alignment horizontal="right"/>
      <protection hidden="1"/>
    </xf>
    <xf numFmtId="0" fontId="12" fillId="4" borderId="0" xfId="0" applyFont="1" applyFill="1" applyAlignment="1" applyProtection="1">
      <alignment horizontal="right"/>
      <protection hidden="1"/>
    </xf>
    <xf numFmtId="0" fontId="14" fillId="5" borderId="0" xfId="0" applyFont="1" applyFill="1" applyAlignment="1" applyProtection="1">
      <alignment shrinkToFit="1"/>
      <protection hidden="1"/>
    </xf>
    <xf numFmtId="0" fontId="14" fillId="5" borderId="0" xfId="0" applyFont="1" applyFill="1" applyAlignment="1" applyProtection="1">
      <alignment shrinkToFit="1"/>
    </xf>
    <xf numFmtId="0" fontId="0" fillId="5" borderId="0" xfId="0" applyFill="1" applyAlignment="1">
      <alignment shrinkToFit="1"/>
    </xf>
    <xf numFmtId="0" fontId="6" fillId="5" borderId="0" xfId="0" applyNumberFormat="1" applyFont="1" applyFill="1" applyBorder="1" applyAlignment="1" applyProtection="1">
      <alignment horizontal="center" shrinkToFit="1"/>
      <protection hidden="1"/>
    </xf>
    <xf numFmtId="0" fontId="16" fillId="5" borderId="0" xfId="0" applyFont="1" applyFill="1" applyAlignment="1" applyProtection="1">
      <alignment horizontal="center"/>
      <protection hidden="1"/>
    </xf>
    <xf numFmtId="0" fontId="16" fillId="5" borderId="0" xfId="0" applyFont="1" applyFill="1" applyAlignment="1" applyProtection="1">
      <alignment horizontal="center"/>
    </xf>
    <xf numFmtId="0" fontId="14" fillId="5" borderId="0" xfId="0" applyFont="1" applyFill="1" applyAlignment="1" applyProtection="1">
      <alignment horizontal="left" shrinkToFit="1"/>
      <protection hidden="1"/>
    </xf>
    <xf numFmtId="0" fontId="14" fillId="5" borderId="0" xfId="0" applyFont="1" applyFill="1" applyAlignment="1" applyProtection="1">
      <alignment horizontal="left" shrinkToFit="1"/>
    </xf>
    <xf numFmtId="0" fontId="0" fillId="5" borderId="0" xfId="0" applyFill="1" applyAlignment="1">
      <alignment horizontal="left" shrinkToFit="1"/>
    </xf>
    <xf numFmtId="0" fontId="12" fillId="5" borderId="1" xfId="0" applyFont="1" applyFill="1" applyBorder="1" applyAlignment="1" applyProtection="1">
      <alignment horizontal="left"/>
    </xf>
    <xf numFmtId="0" fontId="0" fillId="5" borderId="1" xfId="0" applyFont="1" applyFill="1" applyBorder="1" applyAlignment="1" applyProtection="1"/>
    <xf numFmtId="0" fontId="5" fillId="5" borderId="0" xfId="0" applyFont="1" applyFill="1" applyAlignment="1" applyProtection="1">
      <alignment vertical="center"/>
      <protection hidden="1"/>
    </xf>
    <xf numFmtId="0" fontId="6" fillId="5" borderId="1" xfId="0" applyFont="1" applyFill="1" applyBorder="1" applyAlignment="1" applyProtection="1">
      <alignment vertical="center"/>
      <protection hidden="1"/>
    </xf>
    <xf numFmtId="0" fontId="7" fillId="5" borderId="8"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0" fillId="5" borderId="18" xfId="0" applyFill="1" applyBorder="1" applyAlignment="1">
      <alignment horizontal="center" vertical="center"/>
    </xf>
    <xf numFmtId="0" fontId="0" fillId="5" borderId="9" xfId="0" applyFill="1" applyBorder="1" applyAlignment="1">
      <alignment horizontal="center" vertical="center"/>
    </xf>
    <xf numFmtId="0" fontId="7" fillId="5" borderId="10"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0" fillId="5" borderId="1" xfId="0" applyFill="1" applyBorder="1" applyAlignment="1">
      <alignment horizontal="center" vertical="center"/>
    </xf>
    <xf numFmtId="0" fontId="0" fillId="5" borderId="11" xfId="0" applyFill="1" applyBorder="1" applyAlignment="1">
      <alignment horizontal="center" vertical="center"/>
    </xf>
    <xf numFmtId="0" fontId="7" fillId="5" borderId="12"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shrinkToFit="1"/>
      <protection hidden="1"/>
    </xf>
    <xf numFmtId="0" fontId="7" fillId="5" borderId="13" xfId="0" applyFont="1" applyFill="1" applyBorder="1" applyAlignment="1" applyProtection="1">
      <alignment horizontal="center" vertical="center" shrinkToFit="1"/>
      <protection hidden="1"/>
    </xf>
    <xf numFmtId="0" fontId="11" fillId="5" borderId="12"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protection hidden="1"/>
    </xf>
    <xf numFmtId="0" fontId="7" fillId="5" borderId="13"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shrinkToFit="1"/>
      <protection hidden="1"/>
    </xf>
    <xf numFmtId="0" fontId="0" fillId="5" borderId="0" xfId="0" applyFill="1" applyAlignment="1">
      <alignment horizontal="center" vertical="center" shrinkToFit="1"/>
    </xf>
    <xf numFmtId="0" fontId="7" fillId="5" borderId="14" xfId="0" applyFont="1" applyFill="1" applyBorder="1" applyAlignment="1" applyProtection="1">
      <alignment horizontal="right" vertical="center" shrinkToFit="1"/>
      <protection hidden="1"/>
    </xf>
    <xf numFmtId="0" fontId="7" fillId="5" borderId="15" xfId="0" applyFont="1" applyFill="1" applyBorder="1" applyAlignment="1" applyProtection="1">
      <alignment horizontal="right" vertical="center" shrinkToFit="1"/>
      <protection hidden="1"/>
    </xf>
    <xf numFmtId="0" fontId="7" fillId="5" borderId="16" xfId="0" applyFont="1" applyFill="1" applyBorder="1" applyAlignment="1" applyProtection="1">
      <alignment horizontal="right" vertical="center" shrinkToFit="1"/>
      <protection hidden="1"/>
    </xf>
    <xf numFmtId="0" fontId="12" fillId="5" borderId="5" xfId="0" applyFont="1" applyFill="1" applyBorder="1" applyAlignment="1" applyProtection="1">
      <alignment horizontal="left" shrinkToFit="1"/>
      <protection hidden="1"/>
    </xf>
    <xf numFmtId="0" fontId="12" fillId="5" borderId="5" xfId="0" applyFont="1" applyFill="1" applyBorder="1" applyAlignment="1" applyProtection="1">
      <alignment horizontal="left" shrinkToFit="1"/>
    </xf>
    <xf numFmtId="0" fontId="12" fillId="5" borderId="0" xfId="0" applyFont="1" applyFill="1" applyAlignment="1" applyProtection="1">
      <alignment horizontal="left" shrinkToFit="1"/>
      <protection hidden="1"/>
    </xf>
    <xf numFmtId="0" fontId="14" fillId="5" borderId="0" xfId="0" applyFont="1" applyFill="1" applyAlignment="1" applyProtection="1">
      <alignment horizontal="right" vertical="center" shrinkToFit="1"/>
      <protection hidden="1"/>
    </xf>
    <xf numFmtId="0" fontId="12" fillId="5" borderId="1" xfId="0" applyFont="1" applyFill="1" applyBorder="1" applyAlignment="1" applyProtection="1">
      <alignment horizontal="left" vertical="center" shrinkToFit="1"/>
      <protection locked="0" hidden="1"/>
    </xf>
    <xf numFmtId="0" fontId="0" fillId="5" borderId="1" xfId="0" applyFont="1" applyFill="1" applyBorder="1" applyAlignment="1" applyProtection="1">
      <alignment horizontal="left" vertical="center" shrinkToFit="1"/>
      <protection locked="0"/>
    </xf>
    <xf numFmtId="0" fontId="12" fillId="5" borderId="1" xfId="0" applyFont="1" applyFill="1" applyBorder="1" applyAlignment="1" applyProtection="1">
      <alignment horizontal="left" shrinkToFit="1"/>
      <protection locked="0" hidden="1"/>
    </xf>
    <xf numFmtId="0" fontId="0" fillId="5" borderId="1" xfId="0" applyFill="1" applyBorder="1" applyAlignment="1" applyProtection="1">
      <alignment horizontal="left" shrinkToFit="1"/>
      <protection locked="0"/>
    </xf>
    <xf numFmtId="0" fontId="9" fillId="5" borderId="0" xfId="0" applyFont="1" applyFill="1" applyAlignment="1" applyProtection="1">
      <alignment vertical="center"/>
      <protection hidden="1"/>
    </xf>
    <xf numFmtId="0" fontId="14" fillId="5" borderId="0" xfId="0" applyFont="1" applyFill="1" applyAlignment="1" applyProtection="1">
      <alignment horizontal="right" vertical="center"/>
      <protection hidden="1"/>
    </xf>
    <xf numFmtId="0" fontId="12" fillId="5" borderId="1" xfId="0" applyFont="1" applyFill="1" applyBorder="1" applyAlignment="1" applyProtection="1">
      <alignment horizontal="left" vertical="center" shrinkToFit="1"/>
      <protection hidden="1"/>
    </xf>
    <xf numFmtId="0" fontId="0" fillId="5" borderId="1" xfId="0" applyFont="1" applyFill="1" applyBorder="1" applyAlignment="1" applyProtection="1">
      <alignment horizontal="left" shrinkToFit="1"/>
    </xf>
    <xf numFmtId="14" fontId="12" fillId="5" borderId="1" xfId="0" applyNumberFormat="1" applyFont="1" applyFill="1" applyBorder="1" applyAlignment="1" applyProtection="1">
      <alignment horizontal="left" vertical="center" shrinkToFit="1"/>
      <protection locked="0" hidden="1"/>
    </xf>
    <xf numFmtId="14" fontId="0" fillId="5" borderId="1" xfId="0" applyNumberFormat="1" applyFont="1" applyFill="1" applyBorder="1" applyAlignment="1" applyProtection="1">
      <alignment horizontal="left" shrinkToFit="1"/>
      <protection locked="0"/>
    </xf>
    <xf numFmtId="0" fontId="12" fillId="5" borderId="7" xfId="0" applyFont="1" applyFill="1" applyBorder="1" applyAlignment="1" applyProtection="1">
      <alignment horizontal="center"/>
      <protection hidden="1"/>
    </xf>
    <xf numFmtId="0" fontId="12" fillId="5" borderId="6" xfId="0" applyFont="1" applyFill="1" applyBorder="1" applyAlignment="1" applyProtection="1">
      <protection hidden="1"/>
    </xf>
    <xf numFmtId="0" fontId="12" fillId="5" borderId="6" xfId="0" applyFont="1" applyFill="1" applyBorder="1" applyAlignment="1" applyProtection="1"/>
    <xf numFmtId="0" fontId="12" fillId="5" borderId="5" xfId="0" applyFont="1" applyFill="1" applyBorder="1" applyAlignment="1" applyProtection="1">
      <alignment horizontal="center"/>
      <protection hidden="1"/>
    </xf>
    <xf numFmtId="0" fontId="12" fillId="5" borderId="27"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28" xfId="0" applyFont="1" applyFill="1" applyBorder="1" applyAlignment="1" applyProtection="1">
      <alignment horizontal="left" vertical="top" wrapText="1"/>
      <protection locked="0"/>
    </xf>
    <xf numFmtId="0" fontId="12" fillId="5" borderId="29"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top" wrapText="1"/>
      <protection locked="0"/>
    </xf>
    <xf numFmtId="0" fontId="12" fillId="5" borderId="30" xfId="0" applyFont="1" applyFill="1" applyBorder="1" applyAlignment="1" applyProtection="1">
      <alignment horizontal="left" vertical="top" wrapText="1"/>
      <protection locked="0"/>
    </xf>
    <xf numFmtId="0" fontId="12" fillId="5" borderId="0" xfId="0" applyFont="1" applyFill="1" applyBorder="1" applyAlignment="1" applyProtection="1">
      <alignment horizontal="right"/>
      <protection hidden="1"/>
    </xf>
    <xf numFmtId="0" fontId="12" fillId="5" borderId="0" xfId="0" applyFont="1" applyFill="1" applyBorder="1" applyAlignment="1" applyProtection="1">
      <alignment horizontal="center"/>
      <protection hidden="1"/>
    </xf>
    <xf numFmtId="0" fontId="8" fillId="5" borderId="0" xfId="0" applyFont="1" applyFill="1" applyBorder="1" applyAlignment="1" applyProtection="1">
      <alignment horizontal="right"/>
      <protection hidden="1"/>
    </xf>
    <xf numFmtId="0" fontId="12" fillId="5" borderId="0" xfId="0" applyFont="1" applyFill="1" applyAlignment="1" applyProtection="1">
      <alignment horizontal="right"/>
      <protection hidden="1"/>
    </xf>
    <xf numFmtId="0" fontId="14" fillId="7" borderId="0" xfId="0" applyFont="1" applyFill="1" applyAlignment="1" applyProtection="1">
      <alignment shrinkToFit="1"/>
      <protection hidden="1"/>
    </xf>
    <xf numFmtId="0" fontId="14" fillId="7" borderId="0" xfId="0" applyFont="1" applyFill="1" applyAlignment="1" applyProtection="1">
      <alignment shrinkToFit="1"/>
    </xf>
    <xf numFmtId="0" fontId="0" fillId="7" borderId="0" xfId="0" applyFill="1" applyAlignment="1">
      <alignment shrinkToFit="1"/>
    </xf>
    <xf numFmtId="0" fontId="6" fillId="7" borderId="0" xfId="0" applyNumberFormat="1" applyFont="1" applyFill="1" applyBorder="1" applyAlignment="1" applyProtection="1">
      <alignment horizontal="center" shrinkToFit="1"/>
      <protection hidden="1"/>
    </xf>
    <xf numFmtId="0" fontId="16" fillId="7" borderId="0" xfId="0" applyFont="1" applyFill="1" applyAlignment="1" applyProtection="1">
      <alignment horizontal="center"/>
      <protection hidden="1"/>
    </xf>
    <xf numFmtId="0" fontId="16" fillId="7" borderId="0" xfId="0" applyFont="1" applyFill="1" applyAlignment="1" applyProtection="1">
      <alignment horizontal="center"/>
    </xf>
    <xf numFmtId="0" fontId="14" fillId="7" borderId="0" xfId="0" applyFont="1" applyFill="1" applyAlignment="1" applyProtection="1">
      <alignment horizontal="left" shrinkToFit="1"/>
      <protection hidden="1"/>
    </xf>
    <xf numFmtId="0" fontId="14" fillId="7" borderId="0" xfId="0" applyFont="1" applyFill="1" applyAlignment="1" applyProtection="1">
      <alignment horizontal="left" shrinkToFit="1"/>
    </xf>
    <xf numFmtId="0" fontId="0" fillId="7" borderId="0" xfId="0" applyFill="1" applyAlignment="1">
      <alignment horizontal="left" shrinkToFit="1"/>
    </xf>
    <xf numFmtId="0" fontId="12" fillId="7" borderId="1" xfId="0" applyFont="1" applyFill="1" applyBorder="1" applyAlignment="1" applyProtection="1">
      <alignment horizontal="left"/>
    </xf>
    <xf numFmtId="0" fontId="0" fillId="7" borderId="1" xfId="0" applyFont="1" applyFill="1" applyBorder="1" applyAlignment="1" applyProtection="1"/>
    <xf numFmtId="0" fontId="5" fillId="7" borderId="0" xfId="0" applyFont="1" applyFill="1" applyAlignment="1" applyProtection="1">
      <alignment vertical="center"/>
      <protection hidden="1"/>
    </xf>
    <xf numFmtId="0" fontId="6" fillId="7" borderId="1" xfId="0" applyFont="1" applyFill="1" applyBorder="1" applyAlignment="1" applyProtection="1">
      <alignment vertical="center"/>
      <protection hidden="1"/>
    </xf>
    <xf numFmtId="0" fontId="7" fillId="7" borderId="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0" fillId="7" borderId="18" xfId="0" applyFill="1" applyBorder="1" applyAlignment="1">
      <alignment horizontal="center" vertical="center"/>
    </xf>
    <xf numFmtId="0" fontId="0" fillId="7" borderId="9" xfId="0" applyFill="1" applyBorder="1" applyAlignment="1">
      <alignment horizontal="center" vertical="center"/>
    </xf>
    <xf numFmtId="0" fontId="7" fillId="7" borderId="10" xfId="0"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0" fontId="0" fillId="7" borderId="1" xfId="0" applyFill="1" applyBorder="1" applyAlignment="1">
      <alignment horizontal="center" vertical="center"/>
    </xf>
    <xf numFmtId="0" fontId="0" fillId="7" borderId="11" xfId="0" applyFill="1" applyBorder="1" applyAlignment="1">
      <alignment horizontal="center" vertical="center"/>
    </xf>
    <xf numFmtId="0" fontId="7" fillId="7" borderId="12"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shrinkToFit="1"/>
      <protection hidden="1"/>
    </xf>
    <xf numFmtId="0" fontId="7" fillId="7" borderId="13" xfId="0" applyFont="1" applyFill="1" applyBorder="1" applyAlignment="1" applyProtection="1">
      <alignment horizontal="center" vertical="center" shrinkToFit="1"/>
      <protection hidden="1"/>
    </xf>
    <xf numFmtId="0" fontId="11" fillId="7" borderId="12"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protection hidden="1"/>
    </xf>
    <xf numFmtId="0" fontId="7" fillId="7" borderId="13" xfId="0" applyFont="1" applyFill="1" applyBorder="1" applyAlignment="1" applyProtection="1">
      <alignment horizontal="center" vertical="center"/>
      <protection hidden="1"/>
    </xf>
    <xf numFmtId="0" fontId="4" fillId="7" borderId="0" xfId="0" applyFont="1" applyFill="1" applyAlignment="1" applyProtection="1">
      <alignment horizontal="center" vertical="center" shrinkToFit="1"/>
      <protection hidden="1"/>
    </xf>
    <xf numFmtId="0" fontId="0" fillId="7" borderId="0" xfId="0" applyFill="1" applyAlignment="1">
      <alignment horizontal="center" vertical="center" shrinkToFit="1"/>
    </xf>
    <xf numFmtId="0" fontId="7" fillId="7" borderId="14" xfId="0" applyFont="1" applyFill="1" applyBorder="1" applyAlignment="1" applyProtection="1">
      <alignment horizontal="right" vertical="center" shrinkToFit="1"/>
      <protection hidden="1"/>
    </xf>
    <xf numFmtId="0" fontId="7" fillId="7" borderId="15" xfId="0" applyFont="1" applyFill="1" applyBorder="1" applyAlignment="1" applyProtection="1">
      <alignment horizontal="right" vertical="center" shrinkToFit="1"/>
      <protection hidden="1"/>
    </xf>
    <xf numFmtId="0" fontId="7" fillId="7" borderId="16" xfId="0" applyFont="1" applyFill="1" applyBorder="1" applyAlignment="1" applyProtection="1">
      <alignment horizontal="right" vertical="center" shrinkToFit="1"/>
      <protection hidden="1"/>
    </xf>
    <xf numFmtId="0" fontId="12" fillId="7" borderId="5" xfId="0" applyFont="1" applyFill="1" applyBorder="1" applyAlignment="1" applyProtection="1">
      <alignment horizontal="left" shrinkToFit="1"/>
      <protection hidden="1"/>
    </xf>
    <xf numFmtId="0" fontId="12" fillId="7" borderId="5" xfId="0" applyFont="1" applyFill="1" applyBorder="1" applyAlignment="1" applyProtection="1">
      <alignment horizontal="left" shrinkToFit="1"/>
    </xf>
    <xf numFmtId="0" fontId="12" fillId="7" borderId="0" xfId="0" applyFont="1" applyFill="1" applyAlignment="1" applyProtection="1">
      <alignment horizontal="left" shrinkToFit="1"/>
      <protection hidden="1"/>
    </xf>
    <xf numFmtId="0" fontId="14" fillId="7" borderId="0" xfId="0" applyFont="1" applyFill="1" applyAlignment="1" applyProtection="1">
      <alignment horizontal="right" vertical="center" shrinkToFit="1"/>
      <protection hidden="1"/>
    </xf>
    <xf numFmtId="0" fontId="12" fillId="7" borderId="1" xfId="0" applyFont="1" applyFill="1" applyBorder="1" applyAlignment="1" applyProtection="1">
      <alignment horizontal="left" vertical="center" shrinkToFit="1"/>
      <protection locked="0" hidden="1"/>
    </xf>
    <xf numFmtId="0" fontId="0" fillId="7" borderId="1" xfId="0" applyFont="1" applyFill="1" applyBorder="1" applyAlignment="1" applyProtection="1">
      <alignment horizontal="left" vertical="center" shrinkToFit="1"/>
      <protection locked="0"/>
    </xf>
    <xf numFmtId="0" fontId="12" fillId="7" borderId="1" xfId="0" applyFont="1" applyFill="1" applyBorder="1" applyAlignment="1" applyProtection="1">
      <alignment horizontal="left" shrinkToFit="1"/>
      <protection locked="0" hidden="1"/>
    </xf>
    <xf numFmtId="0" fontId="0" fillId="7" borderId="1" xfId="0" applyFill="1" applyBorder="1" applyAlignment="1" applyProtection="1">
      <alignment horizontal="left" shrinkToFit="1"/>
      <protection locked="0"/>
    </xf>
    <xf numFmtId="0" fontId="9" fillId="7" borderId="0" xfId="0" applyFont="1" applyFill="1" applyAlignment="1" applyProtection="1">
      <alignment vertical="center"/>
      <protection hidden="1"/>
    </xf>
    <xf numFmtId="0" fontId="14" fillId="7" borderId="0" xfId="0" applyFont="1" applyFill="1" applyAlignment="1" applyProtection="1">
      <alignment horizontal="right" vertical="center"/>
      <protection hidden="1"/>
    </xf>
    <xf numFmtId="0" fontId="12" fillId="7" borderId="1" xfId="0" applyFont="1" applyFill="1" applyBorder="1" applyAlignment="1" applyProtection="1">
      <alignment horizontal="left" vertical="center" shrinkToFit="1"/>
      <protection hidden="1"/>
    </xf>
    <xf numFmtId="0" fontId="0" fillId="7" borderId="1" xfId="0" applyFont="1" applyFill="1" applyBorder="1" applyAlignment="1" applyProtection="1">
      <alignment horizontal="left" shrinkToFit="1"/>
    </xf>
    <xf numFmtId="14" fontId="12" fillId="7" borderId="1" xfId="0" applyNumberFormat="1" applyFont="1" applyFill="1" applyBorder="1" applyAlignment="1" applyProtection="1">
      <alignment horizontal="left" vertical="center" shrinkToFit="1"/>
      <protection locked="0" hidden="1"/>
    </xf>
    <xf numFmtId="14" fontId="0" fillId="7" borderId="1" xfId="0" applyNumberFormat="1" applyFont="1" applyFill="1" applyBorder="1" applyAlignment="1" applyProtection="1">
      <alignment horizontal="left" shrinkToFit="1"/>
      <protection locked="0"/>
    </xf>
    <xf numFmtId="0" fontId="12" fillId="7" borderId="7" xfId="0" applyFont="1" applyFill="1" applyBorder="1" applyAlignment="1" applyProtection="1">
      <alignment horizontal="center"/>
      <protection hidden="1"/>
    </xf>
    <xf numFmtId="0" fontId="12" fillId="7" borderId="6" xfId="0" applyFont="1" applyFill="1" applyBorder="1" applyAlignment="1" applyProtection="1">
      <protection hidden="1"/>
    </xf>
    <xf numFmtId="0" fontId="12" fillId="7" borderId="6" xfId="0" applyFont="1" applyFill="1" applyBorder="1" applyAlignment="1" applyProtection="1"/>
    <xf numFmtId="0" fontId="12" fillId="7" borderId="5" xfId="0" applyFont="1" applyFill="1" applyBorder="1" applyAlignment="1" applyProtection="1">
      <alignment horizontal="center"/>
      <protection hidden="1"/>
    </xf>
    <xf numFmtId="0" fontId="12" fillId="7" borderId="27" xfId="0" applyFont="1" applyFill="1" applyBorder="1" applyAlignment="1" applyProtection="1">
      <alignment horizontal="left" vertical="top" wrapText="1"/>
      <protection locked="0"/>
    </xf>
    <xf numFmtId="0" fontId="12" fillId="7" borderId="0" xfId="0" applyFont="1" applyFill="1" applyBorder="1" applyAlignment="1" applyProtection="1">
      <alignment horizontal="left" vertical="top" wrapText="1"/>
      <protection locked="0"/>
    </xf>
    <xf numFmtId="0" fontId="12" fillId="7" borderId="28" xfId="0" applyFont="1" applyFill="1" applyBorder="1" applyAlignment="1" applyProtection="1">
      <alignment horizontal="left" vertical="top" wrapText="1"/>
      <protection locked="0"/>
    </xf>
    <xf numFmtId="0" fontId="12" fillId="7" borderId="29" xfId="0" applyFont="1" applyFill="1" applyBorder="1" applyAlignment="1" applyProtection="1">
      <alignment horizontal="left" vertical="top" wrapText="1"/>
      <protection locked="0"/>
    </xf>
    <xf numFmtId="0" fontId="12" fillId="7" borderId="6" xfId="0" applyFont="1" applyFill="1" applyBorder="1" applyAlignment="1" applyProtection="1">
      <alignment horizontal="left" vertical="top" wrapText="1"/>
      <protection locked="0"/>
    </xf>
    <xf numFmtId="0" fontId="12" fillId="7" borderId="30" xfId="0" applyFont="1" applyFill="1" applyBorder="1" applyAlignment="1" applyProtection="1">
      <alignment horizontal="left" vertical="top" wrapText="1"/>
      <protection locked="0"/>
    </xf>
    <xf numFmtId="0" fontId="12" fillId="7" borderId="0" xfId="0" applyFont="1" applyFill="1" applyBorder="1" applyAlignment="1" applyProtection="1">
      <alignment horizontal="right"/>
      <protection hidden="1"/>
    </xf>
    <xf numFmtId="0" fontId="12" fillId="7" borderId="0" xfId="0" applyFont="1" applyFill="1" applyBorder="1" applyAlignment="1" applyProtection="1">
      <alignment horizontal="center"/>
      <protection hidden="1"/>
    </xf>
    <xf numFmtId="0" fontId="8" fillId="7" borderId="0" xfId="0" applyFont="1" applyFill="1" applyBorder="1" applyAlignment="1" applyProtection="1">
      <alignment horizontal="right"/>
      <protection hidden="1"/>
    </xf>
    <xf numFmtId="0" fontId="12" fillId="7" borderId="0" xfId="0" applyFont="1" applyFill="1" applyAlignment="1" applyProtection="1">
      <alignment horizontal="right"/>
      <protection hidden="1"/>
    </xf>
    <xf numFmtId="0" fontId="42" fillId="13" borderId="0" xfId="0" applyFont="1" applyFill="1" applyAlignment="1">
      <alignment horizontal="left" vertical="top" wrapText="1"/>
    </xf>
    <xf numFmtId="0" fontId="41" fillId="13" borderId="0" xfId="0" applyFont="1" applyFill="1" applyAlignment="1">
      <alignment horizontal="left" vertical="top" wrapText="1"/>
    </xf>
    <xf numFmtId="0" fontId="12" fillId="5" borderId="0" xfId="0" applyFont="1" applyFill="1" applyAlignment="1" applyProtection="1">
      <alignment horizontal="left" shrinkToFit="1"/>
    </xf>
  </cellXfs>
  <cellStyles count="2">
    <cellStyle name="Normal" xfId="0" builtinId="0"/>
    <cellStyle name="Normal 2" xfId="1" xr:uid="{5A41200A-0B05-43D6-82B4-76FC56F07DE7}"/>
  </cellStyles>
  <dxfs count="0"/>
  <tableStyles count="0" defaultTableStyle="TableStyleMedium2" defaultPivotStyle="PivotStyleLight16"/>
  <colors>
    <mruColors>
      <color rgb="FF21EA06"/>
      <color rgb="FF9999FF"/>
      <color rgb="FF9403ED"/>
      <color rgb="FF34A216"/>
      <color rgb="FFF1FE44"/>
      <color rgb="FF3148F3"/>
      <color rgb="FFE703ED"/>
      <color rgb="FF3228FC"/>
      <color rgb="FF0E03E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53339</xdr:rowOff>
    </xdr:from>
    <xdr:ext cx="10209530" cy="2205524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720" y="53339"/>
          <a:ext cx="10209530" cy="22055244"/>
        </a:xfrm>
        <a:prstGeom prst="rect">
          <a:avLst/>
        </a:prstGeom>
        <a:solidFill>
          <a:srgbClr val="CC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Maine Bureau of Highway Safety</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Financial Reimbursement Forms Guide</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indent="2286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Maine Bureau of Highway Safety has consolidated all financial forms into one (1) Excel workbook for all law enforcement grant programs in Federal Fiscal Year 2024.  The workbook is tabbed at the bottom and is designed to be utilized from left to right.  The following guide will help you in completing all of the financial forms.</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Information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Information entered on this tab will populate items in the financial report, match report, and reimbursement request.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“Applicant Agency” name from page # 1 of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Checks payable to:</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information in this section refers to how payments are received from the State of Maine and will most likely will be different than the subrecipient name listed above.  This information is tied to your State of Maine vendor code.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Tax 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your agency’s federal tax identification number</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Grant Information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all of your grant Identification numbers along with their respective award amounts.  Please use the grant number identified on your subgrant contract – example HV24-020.  This information will populate all of the form headings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Employer contribution rates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Social Security – if your agency incurs additional costs for Social Security employer match contribution payments, and you are requesting reimbursement of those costs; enter the employer match contribution rate of 6.2%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Medicare - if your agency incurs additional costs for Medicare employer match contribution payments, and you are requesting reimbursement of those costs; enter the employer match contribution rate of 1.45%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Retirement - if your agency incurs additional costs for retirement employer contribution payments, and you are requesting reimbursement of those costs; enter the employer contribution rate in this section.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Vendor Code: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the vendor code from the State of Maine. (this should be a number that is prefixed by VCxxxxxxxxxx)</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Revenue Code:</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State agencies only – enter revenue code for payment</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Financial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Reporting Period: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start and end dates of financial reporting period.  These dates should coincide with bi-monthly reporting requirements.  This information will populate the same fields in the match report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Officer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officer/deputy/trooper that conducted grant-related activities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of Activity</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Overtime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officer/deputy/trooper’s overtime rate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officer/deputy/trooper was paid for activities conducted</a:t>
          </a: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Match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or Financial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Employee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employee that conducted grant-related activities to be utilized as in-kind match funding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Worked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Salary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employee’s hourly rate – this should be the employee’s regular hourly rate and not overtime rate.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Function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scope of activity conducted</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employee was paid for activities conducted that are to be utilized for in-kind match funds.</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(RR) -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Financial Report, or Match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Request # </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federal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federal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match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match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11</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“I have included ALL required supporting documentation” if you have provided all required supporting documentation.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12</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“Please check if final request” if this is your final reimbursement request for the federal fiscal year.</a:t>
          </a:r>
        </a:p>
        <a:p>
          <a:pPr marL="1143000" marR="0" lvl="2" indent="-228600">
            <a:lnSpc>
              <a:spcPct val="107000"/>
            </a:lnSpc>
            <a:spcBef>
              <a:spcPts val="0"/>
            </a:spcBef>
            <a:spcAft>
              <a:spcPts val="800"/>
            </a:spcAft>
            <a:buFont typeface="+mj-lt"/>
            <a:buAutoNum type="romanLcPeriod"/>
          </a:pP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lvl="0"/>
          <a:r>
            <a:rPr lang="en-US" sz="1100" b="1">
              <a:solidFill>
                <a:schemeClr val="tx1"/>
              </a:solidFill>
              <a:effectLst/>
              <a:latin typeface="+mn-lt"/>
              <a:ea typeface="+mn-ea"/>
              <a:cs typeface="+mn-cs"/>
            </a:rPr>
            <a:t>Reimbursement &amp; Match Recap Report Tab</a:t>
          </a:r>
          <a:endParaRPr lang="en-US" sz="1050">
            <a:solidFill>
              <a:schemeClr val="tx1"/>
            </a:solidFill>
            <a:effectLst/>
            <a:latin typeface="+mn-lt"/>
            <a:ea typeface="+mn-ea"/>
            <a:cs typeface="+mn-cs"/>
          </a:endParaRPr>
        </a:p>
        <a:p>
          <a:pPr lvl="1"/>
          <a:r>
            <a:rPr lang="en-US" sz="1100">
              <a:solidFill>
                <a:schemeClr val="tx1"/>
              </a:solidFill>
              <a:effectLst/>
              <a:latin typeface="+mn-lt"/>
              <a:ea typeface="+mn-ea"/>
              <a:cs typeface="+mn-cs"/>
            </a:rPr>
            <a:t>Request #</a:t>
          </a:r>
          <a:endParaRPr lang="en-US" sz="105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2"/>
          <a:r>
            <a:rPr lang="en-US" sz="1100">
              <a:solidFill>
                <a:schemeClr val="tx1"/>
              </a:solidFill>
              <a:effectLst/>
              <a:latin typeface="+mn-lt"/>
              <a:ea typeface="+mn-ea"/>
              <a:cs typeface="+mn-cs"/>
            </a:rPr>
            <a:t>Enter number of reimbursement request</a:t>
          </a:r>
          <a:endParaRPr lang="en-US" sz="105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1"/>
          <a:r>
            <a:rPr lang="en-US" sz="1100">
              <a:solidFill>
                <a:schemeClr val="tx1"/>
              </a:solidFill>
              <a:effectLst/>
              <a:latin typeface="+mn-lt"/>
              <a:ea typeface="+mn-ea"/>
              <a:cs typeface="+mn-cs"/>
            </a:rPr>
            <a:t>Enter start and end dates of financial reporting period. These dates should coincide with quarterly reporting requirements. This information will populate the same fields in the match report and reimbursement request.</a:t>
          </a:r>
          <a:endParaRPr lang="en-US" sz="1050">
            <a:solidFill>
              <a:schemeClr val="tx1"/>
            </a:solidFill>
            <a:effectLst/>
            <a:latin typeface="+mn-lt"/>
            <a:ea typeface="+mn-ea"/>
            <a:cs typeface="+mn-cs"/>
          </a:endParaRPr>
        </a:p>
        <a:p>
          <a:pPr lvl="1"/>
          <a:r>
            <a:rPr lang="en-US" sz="1100">
              <a:solidFill>
                <a:schemeClr val="tx1"/>
              </a:solidFill>
              <a:effectLst/>
              <a:latin typeface="+mn-lt"/>
              <a:ea typeface="+mn-ea"/>
              <a:cs typeface="+mn-cs"/>
            </a:rPr>
            <a:t>Cumulative Cost Prior Period - federal funds</a:t>
          </a:r>
          <a:endParaRPr lang="en-US" sz="105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2"/>
          <a:r>
            <a:rPr lang="en-US" sz="1100">
              <a:solidFill>
                <a:schemeClr val="tx1"/>
              </a:solidFill>
              <a:effectLst/>
              <a:latin typeface="+mn-lt"/>
              <a:ea typeface="+mn-ea"/>
              <a:cs typeface="+mn-cs"/>
            </a:rPr>
            <a:t>Enter cumulative amount of prior reimbursement requests for federal funds.</a:t>
          </a:r>
          <a:endParaRPr lang="en-US" sz="1050">
            <a:solidFill>
              <a:schemeClr val="tx1"/>
            </a:solidFill>
            <a:effectLst/>
            <a:latin typeface="+mn-lt"/>
            <a:ea typeface="+mn-ea"/>
            <a:cs typeface="+mn-cs"/>
          </a:endParaRPr>
        </a:p>
        <a:p>
          <a:pPr lvl="1"/>
          <a:r>
            <a:rPr lang="en-US" sz="1100">
              <a:solidFill>
                <a:schemeClr val="tx1"/>
              </a:solidFill>
              <a:effectLst/>
              <a:latin typeface="+mn-lt"/>
              <a:ea typeface="+mn-ea"/>
              <a:cs typeface="+mn-cs"/>
            </a:rPr>
            <a:t>Cumulative Cost Prior Period - match funds</a:t>
          </a:r>
          <a:endParaRPr lang="en-US" sz="1050">
            <a:solidFill>
              <a:schemeClr val="tx1"/>
            </a:solidFill>
            <a:effectLst/>
            <a:latin typeface="+mn-lt"/>
            <a:ea typeface="+mn-ea"/>
            <a:cs typeface="+mn-cs"/>
          </a:endParaRPr>
        </a:p>
        <a:p>
          <a:r>
            <a:rPr lang="en-US" sz="1100">
              <a:solidFill>
                <a:schemeClr val="tx1"/>
              </a:solidFill>
              <a:effectLst/>
              <a:latin typeface="+mn-lt"/>
              <a:ea typeface="+mn-ea"/>
              <a:cs typeface="+mn-cs"/>
            </a:rPr>
            <a:t> </a:t>
          </a:r>
        </a:p>
        <a:p>
          <a:pPr lvl="2"/>
          <a:r>
            <a:rPr lang="en-US" sz="1100">
              <a:solidFill>
                <a:schemeClr val="tx1"/>
              </a:solidFill>
              <a:effectLst/>
              <a:latin typeface="+mn-lt"/>
              <a:ea typeface="+mn-ea"/>
              <a:cs typeface="+mn-cs"/>
            </a:rPr>
            <a:t>Enter cumulative amount of prior reimbursement requests for match funds.</a:t>
          </a:r>
          <a:endParaRPr lang="en-US" sz="105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en-US" sz="1050">
            <a:solidFill>
              <a:schemeClr val="tx1"/>
            </a:solidFill>
            <a:effectLst/>
            <a:latin typeface="+mn-lt"/>
            <a:ea typeface="+mn-ea"/>
            <a:cs typeface="+mn-cs"/>
          </a:endParaRPr>
        </a:p>
        <a:p>
          <a:pPr lvl="1"/>
          <a:r>
            <a:rPr lang="en-US" sz="1100">
              <a:solidFill>
                <a:schemeClr val="tx1"/>
              </a:solidFill>
              <a:effectLst/>
              <a:latin typeface="+mn-lt"/>
              <a:ea typeface="+mn-ea"/>
              <a:cs typeface="+mn-cs"/>
            </a:rPr>
            <a:t>Other (If applicable)</a:t>
          </a:r>
          <a:endParaRPr lang="en-US" sz="1050">
            <a:solidFill>
              <a:schemeClr val="tx1"/>
            </a:solidFill>
            <a:effectLst/>
            <a:latin typeface="+mn-lt"/>
            <a:ea typeface="+mn-ea"/>
            <a:cs typeface="+mn-cs"/>
          </a:endParaRPr>
        </a:p>
        <a:p>
          <a:pPr lvl="2"/>
          <a:r>
            <a:rPr lang="en-US" sz="1100">
              <a:solidFill>
                <a:schemeClr val="tx1"/>
              </a:solidFill>
              <a:effectLst/>
              <a:latin typeface="+mn-lt"/>
              <a:ea typeface="+mn-ea"/>
              <a:cs typeface="+mn-cs"/>
            </a:rPr>
            <a:t>Under Speed enter cost of Radar(s)</a:t>
          </a:r>
          <a:endParaRPr lang="en-US" sz="1050">
            <a:solidFill>
              <a:schemeClr val="tx1"/>
            </a:solidFill>
            <a:effectLst/>
            <a:latin typeface="+mn-lt"/>
            <a:ea typeface="+mn-ea"/>
            <a:cs typeface="+mn-cs"/>
          </a:endParaRPr>
        </a:p>
        <a:p>
          <a:pPr lvl="2"/>
          <a:r>
            <a:rPr lang="en-US" sz="1100">
              <a:solidFill>
                <a:schemeClr val="tx1"/>
              </a:solidFill>
              <a:effectLst/>
              <a:latin typeface="+mn-lt"/>
              <a:ea typeface="+mn-ea"/>
              <a:cs typeface="+mn-cs"/>
            </a:rPr>
            <a:t>Under education enter costs of;</a:t>
          </a:r>
          <a:endParaRPr lang="en-US" sz="1050">
            <a:solidFill>
              <a:schemeClr val="tx1"/>
            </a:solidFill>
            <a:effectLst/>
            <a:latin typeface="+mn-lt"/>
            <a:ea typeface="+mn-ea"/>
            <a:cs typeface="+mn-cs"/>
          </a:endParaRPr>
        </a:p>
        <a:p>
          <a:pPr lvl="3"/>
          <a:r>
            <a:rPr lang="en-US" sz="1100">
              <a:solidFill>
                <a:schemeClr val="tx1"/>
              </a:solidFill>
              <a:effectLst/>
              <a:latin typeface="+mn-lt"/>
              <a:ea typeface="+mn-ea"/>
              <a:cs typeface="+mn-cs"/>
            </a:rPr>
            <a:t>Print Materials</a:t>
          </a:r>
          <a:endParaRPr lang="en-US" sz="1050">
            <a:solidFill>
              <a:schemeClr val="tx1"/>
            </a:solidFill>
            <a:effectLst/>
            <a:latin typeface="+mn-lt"/>
            <a:ea typeface="+mn-ea"/>
            <a:cs typeface="+mn-cs"/>
          </a:endParaRPr>
        </a:p>
        <a:p>
          <a:pPr lvl="3"/>
          <a:r>
            <a:rPr lang="en-US" sz="1100">
              <a:solidFill>
                <a:schemeClr val="tx1"/>
              </a:solidFill>
              <a:effectLst/>
              <a:latin typeface="+mn-lt"/>
              <a:ea typeface="+mn-ea"/>
              <a:cs typeface="+mn-cs"/>
            </a:rPr>
            <a:t>Translation Services</a:t>
          </a:r>
          <a:endParaRPr lang="en-US" sz="1050">
            <a:solidFill>
              <a:schemeClr val="tx1"/>
            </a:solidFill>
            <a:effectLst/>
            <a:latin typeface="+mn-lt"/>
            <a:ea typeface="+mn-ea"/>
            <a:cs typeface="+mn-cs"/>
          </a:endParaRPr>
        </a:p>
        <a:p>
          <a:pPr lvl="3"/>
          <a:r>
            <a:rPr lang="en-US" sz="1100">
              <a:solidFill>
                <a:schemeClr val="tx1"/>
              </a:solidFill>
              <a:effectLst/>
              <a:latin typeface="+mn-lt"/>
              <a:ea typeface="+mn-ea"/>
              <a:cs typeface="+mn-cs"/>
            </a:rPr>
            <a:t>Cost of Venue</a:t>
          </a:r>
          <a:endParaRPr lang="en-US" sz="1050">
            <a:solidFill>
              <a:schemeClr val="tx1"/>
            </a:solidFill>
            <a:effectLst/>
            <a:latin typeface="+mn-lt"/>
            <a:ea typeface="+mn-ea"/>
            <a:cs typeface="+mn-cs"/>
          </a:endParaRPr>
        </a:p>
        <a:p>
          <a:pPr lvl="3"/>
          <a:endParaRPr lang="en-US" sz="1050" baseline="0">
            <a:solidFill>
              <a:schemeClr val="tx1"/>
            </a:solidFill>
            <a:effectLst/>
            <a:latin typeface="+mn-lt"/>
            <a:ea typeface="+mn-ea"/>
            <a:cs typeface="+mn-cs"/>
          </a:endParaRPr>
        </a:p>
        <a:p>
          <a:pPr lvl="0"/>
          <a:r>
            <a:rPr lang="en-US" sz="1100" b="1">
              <a:solidFill>
                <a:schemeClr val="tx1"/>
              </a:solidFill>
              <a:effectLst/>
              <a:latin typeface="+mn-lt"/>
              <a:ea typeface="+mn-ea"/>
              <a:cs typeface="+mn-cs"/>
            </a:rPr>
            <a:t>Education Financial Summary Report/Match Report</a:t>
          </a:r>
          <a:endParaRPr lang="en-US" sz="1100">
            <a:solidFill>
              <a:schemeClr val="tx1"/>
            </a:solidFill>
            <a:effectLst/>
            <a:latin typeface="+mn-lt"/>
            <a:ea typeface="+mn-ea"/>
            <a:cs typeface="+mn-cs"/>
          </a:endParaRPr>
        </a:p>
        <a:p>
          <a:pPr lvl="1"/>
          <a:r>
            <a:rPr lang="en-US" sz="1100">
              <a:solidFill>
                <a:schemeClr val="tx1"/>
              </a:solidFill>
              <a:effectLst/>
              <a:latin typeface="+mn-lt"/>
              <a:ea typeface="+mn-ea"/>
              <a:cs typeface="+mn-cs"/>
            </a:rPr>
            <a:t>Hours for reimbursement must be broken up by which program is being worked on. For example: if 4 hours was worked and the presentation was about both Impaired Driving and Speed, hours must be divided up by how long each topic was covered. Impaired Driving 2.5 Hours, Speed 1.5 Hours. </a:t>
          </a:r>
        </a:p>
        <a:p>
          <a:pPr lvl="1"/>
          <a:r>
            <a:rPr lang="en-US" sz="1100">
              <a:solidFill>
                <a:schemeClr val="tx1"/>
              </a:solidFill>
              <a:effectLst/>
              <a:latin typeface="+mn-lt"/>
              <a:ea typeface="+mn-ea"/>
              <a:cs typeface="+mn-cs"/>
            </a:rPr>
            <a:t>Please note – Distracted Driving funding cannot be used for Education. </a:t>
          </a:r>
        </a:p>
        <a:p>
          <a:pPr lvl="3"/>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Once the forms listed above are complete, please print the Financial Report, Match Report, and the Reimbursement Request.  The forms must be signed by the following persons:</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Match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 signed by the legal authority listed on grant application.</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signed forms should be scanned and emailed to </a:t>
          </a:r>
          <a:r>
            <a:rPr lang="en-US" sz="1200" u="sng" baseline="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bhsgrant.mdps@maine.gov</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endParaRPr lang="en-US" sz="1200" baseline="0">
            <a:latin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157188</xdr:colOff>
      <xdr:row>1</xdr:row>
      <xdr:rowOff>6797</xdr:rowOff>
    </xdr:from>
    <xdr:to>
      <xdr:col>3</xdr:col>
      <xdr:colOff>1112228</xdr:colOff>
      <xdr:row>5</xdr:row>
      <xdr:rowOff>184259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3053" y="197297"/>
          <a:ext cx="955040" cy="961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28</xdr:row>
          <xdr:rowOff>0</xdr:rowOff>
        </xdr:from>
        <xdr:to>
          <xdr:col>5</xdr:col>
          <xdr:colOff>390525</xdr:colOff>
          <xdr:row>29</xdr:row>
          <xdr:rowOff>57150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included ALL required supporting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0</xdr:rowOff>
        </xdr:from>
        <xdr:to>
          <xdr:col>9</xdr:col>
          <xdr:colOff>361950</xdr:colOff>
          <xdr:row>29</xdr:row>
          <xdr:rowOff>57150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300-000002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Please check if final request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8580-FB41-4921-863C-BD61E4247803}">
  <sheetPr>
    <tabColor rgb="FFFF0000"/>
  </sheetPr>
  <dimension ref="A1"/>
  <sheetViews>
    <sheetView showGridLines="0" showRowColHeaders="0" zoomScale="90" zoomScaleNormal="90" workbookViewId="0">
      <selection activeCell="U12" sqref="U12"/>
    </sheetView>
  </sheetViews>
  <sheetFormatPr defaultRowHeight="15" x14ac:dyDescent="0.25"/>
  <sheetData/>
  <sheetProtection algorithmName="SHA-512" hashValue="K+NPNBB1N5ZmticazI19D8nUoTf97xZ1ck3jX0jMnfOlPs5NWf6RE6eitc50sJN8BIjjZ6ONQm4cAznLVVeTpg==" saltValue="FxNvpE9adVugpNVn3y2KmA=="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EDFE-1795-4CB0-AD43-EBB3C9515F9A}">
  <sheetPr>
    <tabColor rgb="FFE703ED"/>
    <pageSetUpPr fitToPage="1"/>
  </sheetPr>
  <dimension ref="A1:N61"/>
  <sheetViews>
    <sheetView showGridLines="0" showRowColHeaders="0" zoomScale="120" zoomScaleNormal="120" workbookViewId="0">
      <selection activeCell="H47" sqref="H47"/>
    </sheetView>
  </sheetViews>
  <sheetFormatPr defaultColWidth="8.7109375" defaultRowHeight="15" x14ac:dyDescent="0.25"/>
  <cols>
    <col min="1" max="1" width="1.5703125" style="55" customWidth="1"/>
    <col min="2" max="2" width="20.85546875" style="55" customWidth="1"/>
    <col min="3" max="3" width="12.7109375" style="55" customWidth="1"/>
    <col min="4" max="4" width="6.7109375" style="55" customWidth="1"/>
    <col min="5" max="5" width="12.7109375" style="55" customWidth="1"/>
    <col min="6" max="6" width="21.42578125" style="55" customWidth="1"/>
    <col min="7" max="8" width="12.7109375" style="55" customWidth="1"/>
    <col min="9" max="9" width="1.5703125" style="55" customWidth="1"/>
    <col min="10" max="16384" width="8.7109375" style="55"/>
  </cols>
  <sheetData>
    <row r="1" spans="1:14" ht="19.5" x14ac:dyDescent="0.25">
      <c r="A1" s="117"/>
      <c r="B1" s="494" t="s">
        <v>136</v>
      </c>
      <c r="C1" s="493"/>
      <c r="D1" s="493"/>
      <c r="E1" s="493"/>
      <c r="F1" s="493"/>
      <c r="G1" s="493"/>
      <c r="H1" s="493"/>
      <c r="I1" s="117"/>
    </row>
    <row r="2" spans="1:14" ht="18.75" x14ac:dyDescent="0.25">
      <c r="A2" s="117"/>
      <c r="B2" s="495" t="s">
        <v>26</v>
      </c>
      <c r="C2" s="493"/>
      <c r="D2" s="493"/>
      <c r="E2" s="493"/>
      <c r="F2" s="493"/>
      <c r="G2" s="493"/>
      <c r="H2" s="493"/>
      <c r="I2" s="117"/>
    </row>
    <row r="3" spans="1:14" x14ac:dyDescent="0.25">
      <c r="A3" s="117"/>
      <c r="B3" s="131"/>
      <c r="C3" s="128"/>
      <c r="D3" s="128"/>
      <c r="E3" s="128"/>
      <c r="F3" s="128"/>
      <c r="G3" s="128"/>
      <c r="H3" s="128"/>
      <c r="I3" s="117"/>
    </row>
    <row r="4" spans="1:14" ht="15.75" x14ac:dyDescent="0.25">
      <c r="A4" s="117"/>
      <c r="B4" s="217" t="s">
        <v>0</v>
      </c>
      <c r="C4" s="496">
        <f>Information!B4</f>
        <v>0</v>
      </c>
      <c r="D4" s="496"/>
      <c r="E4" s="496"/>
      <c r="F4" s="496"/>
      <c r="G4" s="133" t="s">
        <v>1</v>
      </c>
      <c r="H4" s="134">
        <f>Information!B12</f>
        <v>0</v>
      </c>
      <c r="I4" s="117"/>
      <c r="K4" s="56" t="s">
        <v>92</v>
      </c>
      <c r="L4" s="57"/>
      <c r="M4" s="57"/>
      <c r="N4" s="57"/>
    </row>
    <row r="5" spans="1:14" ht="15.6" customHeight="1" x14ac:dyDescent="0.25">
      <c r="A5" s="117"/>
      <c r="B5" s="497"/>
      <c r="C5" s="493"/>
      <c r="D5" s="493"/>
      <c r="E5" s="493"/>
      <c r="F5" s="493"/>
      <c r="G5" s="493"/>
      <c r="H5" s="493"/>
      <c r="I5" s="117"/>
      <c r="K5" s="57"/>
      <c r="L5" s="57"/>
      <c r="M5" s="57"/>
      <c r="N5" s="57"/>
    </row>
    <row r="6" spans="1:14" ht="15.75" x14ac:dyDescent="0.25">
      <c r="A6" s="117"/>
      <c r="B6" s="135" t="s">
        <v>27</v>
      </c>
      <c r="C6" s="136">
        <f>'2024 RR &amp; Match Recap'!D4</f>
        <v>0</v>
      </c>
      <c r="D6" s="137" t="s">
        <v>2</v>
      </c>
      <c r="E6" s="136">
        <f>'2024 RR &amp; Match Recap'!F4</f>
        <v>0</v>
      </c>
      <c r="F6" s="128"/>
      <c r="G6" s="128"/>
      <c r="H6" s="128"/>
      <c r="I6" s="117"/>
      <c r="K6" s="56" t="s">
        <v>91</v>
      </c>
      <c r="L6" s="57"/>
      <c r="M6" s="57"/>
      <c r="N6" s="57"/>
    </row>
    <row r="7" spans="1:14" ht="15.75" x14ac:dyDescent="0.25">
      <c r="A7" s="117"/>
      <c r="B7" s="498"/>
      <c r="C7" s="499"/>
      <c r="D7" s="499"/>
      <c r="E7" s="499"/>
      <c r="F7" s="499"/>
      <c r="G7" s="499"/>
      <c r="H7" s="499"/>
      <c r="I7" s="117"/>
      <c r="K7" s="57"/>
      <c r="L7" s="57"/>
      <c r="M7" s="57"/>
      <c r="N7" s="57"/>
    </row>
    <row r="8" spans="1:14" ht="15.75" x14ac:dyDescent="0.25">
      <c r="A8" s="117"/>
      <c r="B8" s="121" t="s">
        <v>30</v>
      </c>
      <c r="C8" s="121" t="s">
        <v>28</v>
      </c>
      <c r="D8" s="121" t="s">
        <v>4</v>
      </c>
      <c r="E8" s="121" t="s">
        <v>29</v>
      </c>
      <c r="F8" s="121" t="s">
        <v>31</v>
      </c>
      <c r="G8" s="121" t="s">
        <v>5</v>
      </c>
      <c r="H8" s="121" t="s">
        <v>6</v>
      </c>
      <c r="I8" s="117"/>
      <c r="K8" s="409" t="s">
        <v>94</v>
      </c>
      <c r="L8" s="410"/>
      <c r="M8" s="410"/>
      <c r="N8" s="410"/>
    </row>
    <row r="9" spans="1:14" ht="14.45" customHeight="1" x14ac:dyDescent="0.25">
      <c r="A9" s="117"/>
      <c r="B9" s="314"/>
      <c r="C9" s="311"/>
      <c r="D9" s="312"/>
      <c r="E9" s="320"/>
      <c r="F9" s="309"/>
      <c r="G9" s="311"/>
      <c r="H9" s="130">
        <f t="shared" ref="H9:H13" si="0">SUM(D9*E9)</f>
        <v>0</v>
      </c>
      <c r="I9" s="117"/>
    </row>
    <row r="10" spans="1:14" x14ac:dyDescent="0.25">
      <c r="A10" s="117"/>
      <c r="B10" s="314"/>
      <c r="C10" s="311"/>
      <c r="D10" s="312"/>
      <c r="E10" s="320"/>
      <c r="F10" s="309"/>
      <c r="G10" s="311"/>
      <c r="H10" s="130">
        <f t="shared" si="0"/>
        <v>0</v>
      </c>
      <c r="I10" s="117"/>
    </row>
    <row r="11" spans="1:14" x14ac:dyDescent="0.25">
      <c r="A11" s="117"/>
      <c r="B11" s="314"/>
      <c r="C11" s="311"/>
      <c r="D11" s="312"/>
      <c r="E11" s="320"/>
      <c r="F11" s="309"/>
      <c r="G11" s="311"/>
      <c r="H11" s="130">
        <f t="shared" si="0"/>
        <v>0</v>
      </c>
      <c r="I11" s="117"/>
    </row>
    <row r="12" spans="1:14" x14ac:dyDescent="0.25">
      <c r="A12" s="117"/>
      <c r="B12" s="314"/>
      <c r="C12" s="311"/>
      <c r="D12" s="312"/>
      <c r="E12" s="320"/>
      <c r="F12" s="309"/>
      <c r="G12" s="311"/>
      <c r="H12" s="130">
        <f t="shared" si="0"/>
        <v>0</v>
      </c>
      <c r="I12" s="117"/>
    </row>
    <row r="13" spans="1:14" x14ac:dyDescent="0.25">
      <c r="A13" s="117"/>
      <c r="B13" s="314"/>
      <c r="C13" s="311"/>
      <c r="D13" s="312"/>
      <c r="E13" s="320"/>
      <c r="F13" s="309"/>
      <c r="G13" s="311"/>
      <c r="H13" s="130">
        <f t="shared" si="0"/>
        <v>0</v>
      </c>
      <c r="I13" s="117"/>
    </row>
    <row r="14" spans="1:14" x14ac:dyDescent="0.25">
      <c r="A14" s="117"/>
      <c r="B14" s="310"/>
      <c r="C14" s="44"/>
      <c r="D14" s="45"/>
      <c r="E14" s="321"/>
      <c r="F14" s="313"/>
      <c r="G14" s="44"/>
      <c r="H14" s="130">
        <f>SUM(D14*E14)</f>
        <v>0</v>
      </c>
      <c r="I14" s="117"/>
    </row>
    <row r="15" spans="1:14" x14ac:dyDescent="0.25">
      <c r="A15" s="117"/>
      <c r="B15" s="310"/>
      <c r="C15" s="44"/>
      <c r="D15" s="45"/>
      <c r="E15" s="321"/>
      <c r="F15" s="313"/>
      <c r="G15" s="44"/>
      <c r="H15" s="130">
        <f t="shared" ref="H15:H43" si="1">SUM(D15*E15)</f>
        <v>0</v>
      </c>
      <c r="I15" s="117"/>
    </row>
    <row r="16" spans="1:14" x14ac:dyDescent="0.25">
      <c r="A16" s="117"/>
      <c r="B16" s="310"/>
      <c r="C16" s="44"/>
      <c r="D16" s="45"/>
      <c r="E16" s="321"/>
      <c r="F16" s="313"/>
      <c r="G16" s="44"/>
      <c r="H16" s="130">
        <f t="shared" si="1"/>
        <v>0</v>
      </c>
      <c r="I16" s="117"/>
    </row>
    <row r="17" spans="1:9" x14ac:dyDescent="0.25">
      <c r="A17" s="117"/>
      <c r="B17" s="310"/>
      <c r="C17" s="44"/>
      <c r="D17" s="45"/>
      <c r="E17" s="321"/>
      <c r="F17" s="313"/>
      <c r="G17" s="44"/>
      <c r="H17" s="130">
        <f t="shared" si="1"/>
        <v>0</v>
      </c>
      <c r="I17" s="117"/>
    </row>
    <row r="18" spans="1:9" x14ac:dyDescent="0.25">
      <c r="A18" s="117"/>
      <c r="B18" s="310"/>
      <c r="C18" s="44"/>
      <c r="D18" s="45"/>
      <c r="E18" s="321"/>
      <c r="F18" s="313"/>
      <c r="G18" s="44"/>
      <c r="H18" s="130">
        <f t="shared" si="1"/>
        <v>0</v>
      </c>
      <c r="I18" s="117"/>
    </row>
    <row r="19" spans="1:9" x14ac:dyDescent="0.25">
      <c r="A19" s="117"/>
      <c r="B19" s="310"/>
      <c r="C19" s="44"/>
      <c r="D19" s="45"/>
      <c r="E19" s="321"/>
      <c r="F19" s="313"/>
      <c r="G19" s="44"/>
      <c r="H19" s="130">
        <f t="shared" si="1"/>
        <v>0</v>
      </c>
      <c r="I19" s="117"/>
    </row>
    <row r="20" spans="1:9" x14ac:dyDescent="0.25">
      <c r="A20" s="117"/>
      <c r="B20" s="310"/>
      <c r="C20" s="44"/>
      <c r="D20" s="45"/>
      <c r="E20" s="321"/>
      <c r="F20" s="313"/>
      <c r="G20" s="44"/>
      <c r="H20" s="130">
        <f t="shared" si="1"/>
        <v>0</v>
      </c>
      <c r="I20" s="117"/>
    </row>
    <row r="21" spans="1:9" x14ac:dyDescent="0.25">
      <c r="A21" s="117"/>
      <c r="B21" s="310"/>
      <c r="C21" s="44"/>
      <c r="D21" s="45"/>
      <c r="E21" s="321"/>
      <c r="F21" s="313"/>
      <c r="G21" s="44"/>
      <c r="H21" s="130">
        <f t="shared" si="1"/>
        <v>0</v>
      </c>
      <c r="I21" s="117"/>
    </row>
    <row r="22" spans="1:9" x14ac:dyDescent="0.25">
      <c r="A22" s="117"/>
      <c r="B22" s="310"/>
      <c r="C22" s="44"/>
      <c r="D22" s="45"/>
      <c r="E22" s="321"/>
      <c r="F22" s="313"/>
      <c r="G22" s="44"/>
      <c r="H22" s="130">
        <f t="shared" si="1"/>
        <v>0</v>
      </c>
      <c r="I22" s="117"/>
    </row>
    <row r="23" spans="1:9" x14ac:dyDescent="0.25">
      <c r="A23" s="117"/>
      <c r="B23" s="310"/>
      <c r="C23" s="44"/>
      <c r="D23" s="45"/>
      <c r="E23" s="321"/>
      <c r="F23" s="313"/>
      <c r="G23" s="44"/>
      <c r="H23" s="130">
        <f t="shared" si="1"/>
        <v>0</v>
      </c>
      <c r="I23" s="117"/>
    </row>
    <row r="24" spans="1:9" x14ac:dyDescent="0.25">
      <c r="A24" s="117"/>
      <c r="B24" s="310"/>
      <c r="C24" s="44"/>
      <c r="D24" s="45"/>
      <c r="E24" s="321"/>
      <c r="F24" s="313"/>
      <c r="G24" s="44"/>
      <c r="H24" s="130">
        <f t="shared" si="1"/>
        <v>0</v>
      </c>
      <c r="I24" s="117"/>
    </row>
    <row r="25" spans="1:9" x14ac:dyDescent="0.25">
      <c r="A25" s="117"/>
      <c r="B25" s="310"/>
      <c r="C25" s="44"/>
      <c r="D25" s="45"/>
      <c r="E25" s="321"/>
      <c r="F25" s="313"/>
      <c r="G25" s="44"/>
      <c r="H25" s="130">
        <f t="shared" si="1"/>
        <v>0</v>
      </c>
      <c r="I25" s="117"/>
    </row>
    <row r="26" spans="1:9" x14ac:dyDescent="0.25">
      <c r="A26" s="117"/>
      <c r="B26" s="310"/>
      <c r="C26" s="44"/>
      <c r="D26" s="45"/>
      <c r="E26" s="321"/>
      <c r="F26" s="313"/>
      <c r="G26" s="44"/>
      <c r="H26" s="130">
        <f t="shared" si="1"/>
        <v>0</v>
      </c>
      <c r="I26" s="117"/>
    </row>
    <row r="27" spans="1:9" x14ac:dyDescent="0.25">
      <c r="A27" s="117"/>
      <c r="B27" s="310"/>
      <c r="C27" s="44"/>
      <c r="D27" s="45"/>
      <c r="E27" s="321"/>
      <c r="F27" s="313"/>
      <c r="G27" s="44"/>
      <c r="H27" s="130">
        <f t="shared" si="1"/>
        <v>0</v>
      </c>
      <c r="I27" s="117"/>
    </row>
    <row r="28" spans="1:9" x14ac:dyDescent="0.25">
      <c r="A28" s="117"/>
      <c r="B28" s="310"/>
      <c r="C28" s="44"/>
      <c r="D28" s="45"/>
      <c r="E28" s="321"/>
      <c r="F28" s="313"/>
      <c r="G28" s="44"/>
      <c r="H28" s="130">
        <f t="shared" si="1"/>
        <v>0</v>
      </c>
      <c r="I28" s="117"/>
    </row>
    <row r="29" spans="1:9" x14ac:dyDescent="0.25">
      <c r="A29" s="117"/>
      <c r="B29" s="310"/>
      <c r="C29" s="44"/>
      <c r="D29" s="45"/>
      <c r="E29" s="321"/>
      <c r="F29" s="313"/>
      <c r="G29" s="44"/>
      <c r="H29" s="130">
        <f t="shared" si="1"/>
        <v>0</v>
      </c>
      <c r="I29" s="117"/>
    </row>
    <row r="30" spans="1:9" x14ac:dyDescent="0.25">
      <c r="A30" s="117"/>
      <c r="B30" s="310"/>
      <c r="C30" s="44"/>
      <c r="D30" s="45"/>
      <c r="E30" s="321"/>
      <c r="F30" s="313"/>
      <c r="G30" s="44"/>
      <c r="H30" s="130">
        <f t="shared" si="1"/>
        <v>0</v>
      </c>
      <c r="I30" s="117"/>
    </row>
    <row r="31" spans="1:9" x14ac:dyDescent="0.25">
      <c r="A31" s="117"/>
      <c r="B31" s="310"/>
      <c r="C31" s="44"/>
      <c r="D31" s="45"/>
      <c r="E31" s="321"/>
      <c r="F31" s="313"/>
      <c r="G31" s="44"/>
      <c r="H31" s="130">
        <f t="shared" si="1"/>
        <v>0</v>
      </c>
      <c r="I31" s="117"/>
    </row>
    <row r="32" spans="1:9" x14ac:dyDescent="0.25">
      <c r="A32" s="117"/>
      <c r="B32" s="310"/>
      <c r="C32" s="44"/>
      <c r="D32" s="45"/>
      <c r="E32" s="321"/>
      <c r="F32" s="313"/>
      <c r="G32" s="44"/>
      <c r="H32" s="130">
        <f t="shared" si="1"/>
        <v>0</v>
      </c>
      <c r="I32" s="117"/>
    </row>
    <row r="33" spans="1:9" x14ac:dyDescent="0.25">
      <c r="A33" s="117"/>
      <c r="B33" s="310"/>
      <c r="C33" s="44"/>
      <c r="D33" s="45"/>
      <c r="E33" s="321"/>
      <c r="F33" s="313"/>
      <c r="G33" s="44"/>
      <c r="H33" s="130">
        <f t="shared" si="1"/>
        <v>0</v>
      </c>
      <c r="I33" s="117"/>
    </row>
    <row r="34" spans="1:9" x14ac:dyDescent="0.25">
      <c r="A34" s="117"/>
      <c r="B34" s="310"/>
      <c r="C34" s="44"/>
      <c r="D34" s="45"/>
      <c r="E34" s="321"/>
      <c r="F34" s="313"/>
      <c r="G34" s="44"/>
      <c r="H34" s="130">
        <f t="shared" si="1"/>
        <v>0</v>
      </c>
      <c r="I34" s="117"/>
    </row>
    <row r="35" spans="1:9" x14ac:dyDescent="0.25">
      <c r="A35" s="117"/>
      <c r="B35" s="310"/>
      <c r="C35" s="44"/>
      <c r="D35" s="45"/>
      <c r="E35" s="321"/>
      <c r="F35" s="313"/>
      <c r="G35" s="44"/>
      <c r="H35" s="130">
        <f t="shared" si="1"/>
        <v>0</v>
      </c>
      <c r="I35" s="117"/>
    </row>
    <row r="36" spans="1:9" x14ac:dyDescent="0.25">
      <c r="A36" s="117"/>
      <c r="B36" s="310"/>
      <c r="C36" s="44"/>
      <c r="D36" s="45"/>
      <c r="E36" s="321"/>
      <c r="F36" s="313"/>
      <c r="G36" s="44"/>
      <c r="H36" s="130">
        <f t="shared" si="1"/>
        <v>0</v>
      </c>
      <c r="I36" s="117"/>
    </row>
    <row r="37" spans="1:9" x14ac:dyDescent="0.25">
      <c r="A37" s="117"/>
      <c r="B37" s="310"/>
      <c r="C37" s="44"/>
      <c r="D37" s="45"/>
      <c r="E37" s="321"/>
      <c r="F37" s="313"/>
      <c r="G37" s="44"/>
      <c r="H37" s="130">
        <f t="shared" si="1"/>
        <v>0</v>
      </c>
      <c r="I37" s="117"/>
    </row>
    <row r="38" spans="1:9" x14ac:dyDescent="0.25">
      <c r="A38" s="117"/>
      <c r="B38" s="310"/>
      <c r="C38" s="44"/>
      <c r="D38" s="45"/>
      <c r="E38" s="321"/>
      <c r="F38" s="313"/>
      <c r="G38" s="44"/>
      <c r="H38" s="130">
        <f t="shared" si="1"/>
        <v>0</v>
      </c>
      <c r="I38" s="117"/>
    </row>
    <row r="39" spans="1:9" x14ac:dyDescent="0.25">
      <c r="A39" s="117"/>
      <c r="B39" s="310"/>
      <c r="C39" s="44"/>
      <c r="D39" s="45"/>
      <c r="E39" s="321"/>
      <c r="F39" s="313"/>
      <c r="G39" s="44"/>
      <c r="H39" s="130">
        <f t="shared" si="1"/>
        <v>0</v>
      </c>
      <c r="I39" s="117"/>
    </row>
    <row r="40" spans="1:9" x14ac:dyDescent="0.25">
      <c r="A40" s="117"/>
      <c r="B40" s="310"/>
      <c r="C40" s="44"/>
      <c r="D40" s="45"/>
      <c r="E40" s="321"/>
      <c r="F40" s="313"/>
      <c r="G40" s="44"/>
      <c r="H40" s="130">
        <f t="shared" si="1"/>
        <v>0</v>
      </c>
      <c r="I40" s="117"/>
    </row>
    <row r="41" spans="1:9" x14ac:dyDescent="0.25">
      <c r="A41" s="117"/>
      <c r="B41" s="310"/>
      <c r="C41" s="44"/>
      <c r="D41" s="45"/>
      <c r="E41" s="321"/>
      <c r="F41" s="313"/>
      <c r="G41" s="44"/>
      <c r="H41" s="130">
        <f t="shared" si="1"/>
        <v>0</v>
      </c>
      <c r="I41" s="117"/>
    </row>
    <row r="42" spans="1:9" x14ac:dyDescent="0.25">
      <c r="A42" s="117"/>
      <c r="B42" s="310"/>
      <c r="C42" s="44"/>
      <c r="D42" s="45"/>
      <c r="E42" s="321"/>
      <c r="F42" s="313"/>
      <c r="G42" s="44"/>
      <c r="H42" s="130">
        <f t="shared" si="1"/>
        <v>0</v>
      </c>
      <c r="I42" s="117"/>
    </row>
    <row r="43" spans="1:9" x14ac:dyDescent="0.25">
      <c r="A43" s="117"/>
      <c r="B43" s="310"/>
      <c r="C43" s="44"/>
      <c r="D43" s="45"/>
      <c r="E43" s="321"/>
      <c r="F43" s="313"/>
      <c r="G43" s="44"/>
      <c r="H43" s="130">
        <f t="shared" si="1"/>
        <v>0</v>
      </c>
      <c r="I43" s="117"/>
    </row>
    <row r="44" spans="1:9" x14ac:dyDescent="0.25">
      <c r="A44" s="117"/>
      <c r="B44" s="483" t="s">
        <v>7</v>
      </c>
      <c r="C44" s="483"/>
      <c r="D44" s="484">
        <f>SUM(D9:D43)</f>
        <v>0</v>
      </c>
      <c r="E44" s="485"/>
      <c r="F44" s="486" t="s">
        <v>37</v>
      </c>
      <c r="G44" s="486"/>
      <c r="H44" s="118">
        <f>SUM(H9:H43)</f>
        <v>0</v>
      </c>
      <c r="I44" s="117"/>
    </row>
    <row r="45" spans="1:9" x14ac:dyDescent="0.25">
      <c r="A45" s="117"/>
      <c r="B45" s="119"/>
      <c r="C45" s="119"/>
      <c r="D45" s="119"/>
      <c r="E45" s="119"/>
      <c r="F45" s="119"/>
      <c r="G45" s="119"/>
      <c r="H45" s="120"/>
      <c r="I45" s="117"/>
    </row>
    <row r="46" spans="1:9" x14ac:dyDescent="0.25">
      <c r="A46" s="117"/>
      <c r="B46" s="121" t="s">
        <v>32</v>
      </c>
      <c r="C46" s="487"/>
      <c r="D46" s="487"/>
      <c r="E46" s="487"/>
      <c r="F46" s="487"/>
      <c r="G46" s="487"/>
      <c r="H46" s="122">
        <v>0</v>
      </c>
      <c r="I46" s="117"/>
    </row>
    <row r="47" spans="1:9" x14ac:dyDescent="0.25">
      <c r="A47" s="117"/>
      <c r="B47" s="121" t="s">
        <v>32</v>
      </c>
      <c r="C47" s="487"/>
      <c r="D47" s="487"/>
      <c r="E47" s="487"/>
      <c r="F47" s="487"/>
      <c r="G47" s="487"/>
      <c r="H47" s="122">
        <v>0</v>
      </c>
      <c r="I47" s="117"/>
    </row>
    <row r="48" spans="1:9" x14ac:dyDescent="0.25">
      <c r="A48" s="117"/>
      <c r="B48" s="121" t="s">
        <v>33</v>
      </c>
      <c r="C48" s="482"/>
      <c r="D48" s="482"/>
      <c r="E48" s="482"/>
      <c r="F48" s="482"/>
      <c r="G48" s="482"/>
      <c r="H48" s="123">
        <f>SUM(H44+H46+H47)</f>
        <v>0</v>
      </c>
      <c r="I48" s="117"/>
    </row>
    <row r="49" spans="1:9" x14ac:dyDescent="0.25">
      <c r="A49" s="117"/>
      <c r="B49" s="488" t="s">
        <v>34</v>
      </c>
      <c r="C49" s="489"/>
      <c r="D49" s="489"/>
      <c r="E49" s="489"/>
      <c r="F49" s="489"/>
      <c r="G49" s="489"/>
      <c r="H49" s="489"/>
      <c r="I49" s="117"/>
    </row>
    <row r="50" spans="1:9" x14ac:dyDescent="0.25">
      <c r="A50" s="117"/>
      <c r="B50" s="490" t="s">
        <v>99</v>
      </c>
      <c r="C50" s="491"/>
      <c r="D50" s="491"/>
      <c r="E50" s="491"/>
      <c r="F50" s="491"/>
      <c r="G50" s="491"/>
      <c r="H50" s="491"/>
      <c r="I50" s="117"/>
    </row>
    <row r="51" spans="1:9" ht="15.75" customHeight="1" x14ac:dyDescent="0.25">
      <c r="A51" s="117"/>
      <c r="B51" s="490"/>
      <c r="C51" s="491"/>
      <c r="D51" s="491"/>
      <c r="E51" s="491"/>
      <c r="F51" s="491"/>
      <c r="G51" s="491"/>
      <c r="H51" s="491"/>
      <c r="I51" s="117"/>
    </row>
    <row r="52" spans="1:9" ht="15" customHeight="1" x14ac:dyDescent="0.25">
      <c r="A52" s="117"/>
      <c r="B52" s="490" t="s">
        <v>35</v>
      </c>
      <c r="C52" s="491"/>
      <c r="D52" s="491"/>
      <c r="E52" s="491"/>
      <c r="F52" s="491"/>
      <c r="G52" s="491"/>
      <c r="H52" s="491"/>
      <c r="I52" s="117"/>
    </row>
    <row r="53" spans="1:9" ht="15.75" customHeight="1" x14ac:dyDescent="0.25">
      <c r="A53" s="117"/>
      <c r="B53" s="215" t="s">
        <v>36</v>
      </c>
      <c r="C53" s="216"/>
      <c r="D53" s="216"/>
      <c r="E53" s="216"/>
      <c r="F53" s="216"/>
      <c r="G53" s="216"/>
      <c r="H53" s="216"/>
      <c r="I53" s="117"/>
    </row>
    <row r="54" spans="1:9" ht="15.75" customHeight="1" x14ac:dyDescent="0.25">
      <c r="A54" s="117"/>
      <c r="B54" s="126"/>
      <c r="C54" s="218"/>
      <c r="D54" s="218"/>
      <c r="E54" s="218"/>
      <c r="F54" s="218"/>
      <c r="G54" s="218"/>
      <c r="H54" s="218"/>
      <c r="I54" s="117"/>
    </row>
    <row r="55" spans="1:9" ht="15" customHeight="1" x14ac:dyDescent="0.25">
      <c r="A55" s="117"/>
      <c r="B55" s="492" t="s">
        <v>98</v>
      </c>
      <c r="C55" s="493"/>
      <c r="D55" s="493"/>
      <c r="E55" s="493"/>
      <c r="F55" s="493"/>
      <c r="G55" s="493"/>
      <c r="H55" s="493"/>
      <c r="I55" s="117"/>
    </row>
    <row r="56" spans="1:9" ht="15.75" x14ac:dyDescent="0.25">
      <c r="A56" s="117"/>
      <c r="B56" s="145" t="s">
        <v>101</v>
      </c>
      <c r="C56" s="479"/>
      <c r="D56" s="479"/>
      <c r="E56" s="479"/>
      <c r="F56" s="479"/>
      <c r="G56" s="217"/>
      <c r="H56" s="217"/>
      <c r="I56" s="117"/>
    </row>
    <row r="57" spans="1:9" ht="15.75" x14ac:dyDescent="0.25">
      <c r="A57" s="117"/>
      <c r="B57" s="145" t="s">
        <v>23</v>
      </c>
      <c r="C57" s="479"/>
      <c r="D57" s="479"/>
      <c r="E57" s="479"/>
      <c r="F57" s="479"/>
      <c r="G57" s="217"/>
      <c r="H57" s="217"/>
      <c r="I57" s="117"/>
    </row>
    <row r="58" spans="1:9" ht="15.75" x14ac:dyDescent="0.25">
      <c r="A58" s="117"/>
      <c r="B58" s="145" t="s">
        <v>21</v>
      </c>
      <c r="C58" s="479"/>
      <c r="D58" s="479"/>
      <c r="E58" s="479"/>
      <c r="F58" s="479"/>
      <c r="G58" s="217"/>
      <c r="H58" s="217"/>
      <c r="I58" s="117"/>
    </row>
    <row r="59" spans="1:9" ht="15.75" x14ac:dyDescent="0.25">
      <c r="A59" s="117"/>
      <c r="B59" s="145"/>
      <c r="C59" s="480"/>
      <c r="D59" s="480"/>
      <c r="E59" s="480"/>
      <c r="F59" s="480"/>
      <c r="G59" s="217"/>
      <c r="H59" s="217"/>
      <c r="I59" s="117"/>
    </row>
    <row r="60" spans="1:9" ht="15.75" x14ac:dyDescent="0.25">
      <c r="A60" s="117"/>
      <c r="B60" s="145" t="s">
        <v>24</v>
      </c>
      <c r="C60" s="481"/>
      <c r="D60" s="481"/>
      <c r="E60" s="481"/>
      <c r="F60" s="481"/>
      <c r="G60" s="217"/>
      <c r="H60" s="217"/>
      <c r="I60" s="117"/>
    </row>
    <row r="61" spans="1:9" x14ac:dyDescent="0.25">
      <c r="A61" s="117"/>
      <c r="B61" s="117"/>
      <c r="C61" s="117"/>
      <c r="D61" s="117"/>
      <c r="E61" s="117"/>
      <c r="F61" s="117"/>
      <c r="G61" s="117"/>
      <c r="H61" s="129" t="s">
        <v>119</v>
      </c>
      <c r="I61" s="117"/>
    </row>
  </sheetData>
  <sheetProtection algorithmName="SHA-512" hashValue="szwqjfrnxDzG8eHL4xFOmJbpqplSBGiHIndiXtFA1eX146XD3nRt+haYcW7aW0qfx3glRcXBRkIgORGmBbyXyg==" saltValue="hvXYm1qB3gCaiEKRtSILQA==" spinCount="100000" sheet="1" selectLockedCells="1"/>
  <mergeCells count="21">
    <mergeCell ref="K8:N8"/>
    <mergeCell ref="C48:G48"/>
    <mergeCell ref="B1:H1"/>
    <mergeCell ref="B2:H2"/>
    <mergeCell ref="C4:F4"/>
    <mergeCell ref="B5:H5"/>
    <mergeCell ref="B7:H7"/>
    <mergeCell ref="B44:C44"/>
    <mergeCell ref="D44:E44"/>
    <mergeCell ref="F44:G44"/>
    <mergeCell ref="C46:G46"/>
    <mergeCell ref="C47:G47"/>
    <mergeCell ref="C57:F57"/>
    <mergeCell ref="C58:F58"/>
    <mergeCell ref="C59:F60"/>
    <mergeCell ref="B49:H49"/>
    <mergeCell ref="B50:H50"/>
    <mergeCell ref="B51:H51"/>
    <mergeCell ref="B52:H52"/>
    <mergeCell ref="B55:H55"/>
    <mergeCell ref="C56:F56"/>
  </mergeCells>
  <pageMargins left="0.7" right="0.7" top="0.75" bottom="0.75" header="0.3" footer="0.3"/>
  <pageSetup scale="75"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69E5-6301-4524-9D07-B645C0C9AA3B}">
  <sheetPr>
    <tabColor rgb="FFF1FE44"/>
    <pageSetUpPr fitToPage="1"/>
  </sheetPr>
  <dimension ref="A1:S60"/>
  <sheetViews>
    <sheetView showGridLines="0" showRowColHeaders="0" zoomScale="120" zoomScaleNormal="120" workbookViewId="0">
      <selection activeCell="C10" sqref="C10:E10"/>
    </sheetView>
  </sheetViews>
  <sheetFormatPr defaultColWidth="8.7109375" defaultRowHeight="15" x14ac:dyDescent="0.25"/>
  <cols>
    <col min="1" max="1" width="1.140625" style="52" customWidth="1"/>
    <col min="2" max="2" width="3.42578125" style="52" customWidth="1"/>
    <col min="3" max="3" width="10.7109375" style="52" customWidth="1"/>
    <col min="4" max="4" width="3.7109375" style="52" customWidth="1"/>
    <col min="5" max="5" width="5.7109375" style="52" customWidth="1"/>
    <col min="6" max="6" width="8.7109375" style="52" customWidth="1"/>
    <col min="7" max="7" width="5.140625" style="52" customWidth="1"/>
    <col min="8" max="13" width="8.7109375" style="52" customWidth="1"/>
    <col min="14" max="14" width="1.7109375" style="52" customWidth="1"/>
    <col min="15" max="16384" width="8.7109375" style="52"/>
  </cols>
  <sheetData>
    <row r="1" spans="1:19" ht="20.25" x14ac:dyDescent="0.3">
      <c r="A1" s="633" t="s">
        <v>125</v>
      </c>
      <c r="B1" s="634"/>
      <c r="C1" s="634"/>
      <c r="D1" s="634"/>
      <c r="E1" s="634"/>
      <c r="F1" s="634"/>
      <c r="G1" s="634"/>
      <c r="H1" s="634"/>
      <c r="I1" s="634"/>
      <c r="J1" s="634"/>
      <c r="K1" s="634"/>
      <c r="L1" s="634"/>
      <c r="M1" s="634"/>
      <c r="N1" s="169"/>
    </row>
    <row r="2" spans="1:19" ht="20.25" x14ac:dyDescent="0.3">
      <c r="A2" s="633" t="s">
        <v>41</v>
      </c>
      <c r="B2" s="634"/>
      <c r="C2" s="634"/>
      <c r="D2" s="634"/>
      <c r="E2" s="634"/>
      <c r="F2" s="634"/>
      <c r="G2" s="634"/>
      <c r="H2" s="634"/>
      <c r="I2" s="634"/>
      <c r="J2" s="634"/>
      <c r="K2" s="634"/>
      <c r="L2" s="634"/>
      <c r="M2" s="634"/>
      <c r="N2" s="169"/>
    </row>
    <row r="3" spans="1:19" ht="4.9000000000000004" customHeight="1" x14ac:dyDescent="0.25">
      <c r="A3" s="169"/>
      <c r="B3" s="169"/>
      <c r="C3" s="170"/>
      <c r="D3" s="170"/>
      <c r="E3" s="170"/>
      <c r="F3" s="169"/>
      <c r="G3" s="169"/>
      <c r="H3" s="169"/>
      <c r="I3" s="169"/>
      <c r="J3" s="169"/>
      <c r="K3" s="169"/>
      <c r="L3" s="169"/>
      <c r="M3" s="169"/>
      <c r="N3" s="169"/>
    </row>
    <row r="4" spans="1:19" ht="15.75" x14ac:dyDescent="0.25">
      <c r="A4" s="169"/>
      <c r="B4" s="635" t="s">
        <v>39</v>
      </c>
      <c r="C4" s="636"/>
      <c r="D4" s="637"/>
      <c r="E4" s="638">
        <f>Information!B4</f>
        <v>0</v>
      </c>
      <c r="F4" s="639"/>
      <c r="G4" s="639"/>
      <c r="H4" s="639"/>
      <c r="I4" s="639"/>
      <c r="J4" s="639"/>
      <c r="K4" s="639"/>
      <c r="L4" s="171" t="s">
        <v>1</v>
      </c>
      <c r="M4" s="172">
        <f>Information!B12</f>
        <v>0</v>
      </c>
      <c r="N4" s="169"/>
      <c r="P4" s="56" t="s">
        <v>92</v>
      </c>
      <c r="Q4" s="57"/>
      <c r="R4" s="57"/>
      <c r="S4" s="57"/>
    </row>
    <row r="5" spans="1:19" ht="4.9000000000000004" customHeight="1" x14ac:dyDescent="0.25">
      <c r="A5" s="169"/>
      <c r="B5" s="169"/>
      <c r="C5" s="640"/>
      <c r="D5" s="640"/>
      <c r="E5" s="640"/>
      <c r="F5" s="640"/>
      <c r="G5" s="640"/>
      <c r="H5" s="640"/>
      <c r="I5" s="640"/>
      <c r="J5" s="640"/>
      <c r="K5" s="640"/>
      <c r="L5" s="640"/>
      <c r="M5" s="640"/>
      <c r="N5" s="169"/>
      <c r="P5" s="57"/>
      <c r="Q5" s="57"/>
      <c r="R5" s="57"/>
      <c r="S5" s="57"/>
    </row>
    <row r="6" spans="1:19" ht="15.75" x14ac:dyDescent="0.25">
      <c r="A6" s="169"/>
      <c r="B6" s="629" t="s">
        <v>15</v>
      </c>
      <c r="C6" s="630"/>
      <c r="D6" s="631"/>
      <c r="E6" s="631"/>
      <c r="F6" s="221">
        <f>'2024 RR &amp; Match Recap'!D4</f>
        <v>0</v>
      </c>
      <c r="G6" s="173" t="s">
        <v>2</v>
      </c>
      <c r="H6" s="221">
        <f>'2024 RR &amp; Match Recap'!F4</f>
        <v>0</v>
      </c>
      <c r="I6" s="174"/>
      <c r="J6" s="632"/>
      <c r="K6" s="632"/>
      <c r="L6" s="632"/>
      <c r="M6" s="632"/>
      <c r="N6" s="169"/>
      <c r="P6" s="56" t="s">
        <v>91</v>
      </c>
      <c r="Q6" s="57"/>
      <c r="R6" s="57"/>
      <c r="S6" s="57"/>
    </row>
    <row r="7" spans="1:19" ht="4.9000000000000004" customHeight="1" x14ac:dyDescent="0.25">
      <c r="A7" s="169"/>
      <c r="B7" s="169"/>
      <c r="C7" s="641"/>
      <c r="D7" s="641"/>
      <c r="E7" s="641"/>
      <c r="F7" s="641"/>
      <c r="G7" s="641"/>
      <c r="H7" s="641"/>
      <c r="I7" s="641"/>
      <c r="J7" s="641"/>
      <c r="K7" s="641"/>
      <c r="L7" s="641"/>
      <c r="M7" s="641"/>
      <c r="N7" s="169"/>
      <c r="P7" s="57"/>
      <c r="Q7" s="57"/>
      <c r="R7" s="57"/>
      <c r="S7" s="57"/>
    </row>
    <row r="8" spans="1:19" ht="32.450000000000003" customHeight="1" x14ac:dyDescent="0.25">
      <c r="A8" s="169"/>
      <c r="B8" s="642" t="s">
        <v>3</v>
      </c>
      <c r="C8" s="643"/>
      <c r="D8" s="644"/>
      <c r="E8" s="645"/>
      <c r="F8" s="650" t="s">
        <v>14</v>
      </c>
      <c r="G8" s="652" t="s">
        <v>4</v>
      </c>
      <c r="H8" s="654" t="s">
        <v>13</v>
      </c>
      <c r="I8" s="175" t="s">
        <v>117</v>
      </c>
      <c r="J8" s="175" t="s">
        <v>118</v>
      </c>
      <c r="K8" s="175" t="s">
        <v>16</v>
      </c>
      <c r="L8" s="652" t="s">
        <v>5</v>
      </c>
      <c r="M8" s="656" t="s">
        <v>6</v>
      </c>
      <c r="N8" s="169"/>
      <c r="P8" s="409" t="s">
        <v>94</v>
      </c>
      <c r="Q8" s="410"/>
      <c r="R8" s="410"/>
      <c r="S8" s="410"/>
    </row>
    <row r="9" spans="1:19" ht="13.9" customHeight="1" x14ac:dyDescent="0.25">
      <c r="A9" s="169"/>
      <c r="B9" s="646"/>
      <c r="C9" s="647"/>
      <c r="D9" s="648"/>
      <c r="E9" s="649"/>
      <c r="F9" s="651"/>
      <c r="G9" s="653"/>
      <c r="H9" s="655"/>
      <c r="I9" s="176">
        <f>Information!B25</f>
        <v>0</v>
      </c>
      <c r="J9" s="176">
        <f>Information!B26</f>
        <v>0</v>
      </c>
      <c r="K9" s="176">
        <f>Information!B27</f>
        <v>0</v>
      </c>
      <c r="L9" s="653"/>
      <c r="M9" s="657"/>
      <c r="N9" s="169"/>
    </row>
    <row r="10" spans="1:19" x14ac:dyDescent="0.25">
      <c r="A10" s="169"/>
      <c r="B10" s="177">
        <v>1</v>
      </c>
      <c r="C10" s="534"/>
      <c r="D10" s="535"/>
      <c r="E10" s="536"/>
      <c r="F10" s="40"/>
      <c r="G10" s="41"/>
      <c r="H10" s="42"/>
      <c r="I10" s="178">
        <f>SUM((H10*G10)*I$9)</f>
        <v>0</v>
      </c>
      <c r="J10" s="178">
        <f>SUM((G10*H10)*J$9)</f>
        <v>0</v>
      </c>
      <c r="K10" s="178">
        <f>SUM((G10*H10)*K$9)</f>
        <v>0</v>
      </c>
      <c r="L10" s="43"/>
      <c r="M10" s="179">
        <f>SUM((G10*H10)+(I10+J10+K10))</f>
        <v>0</v>
      </c>
      <c r="N10" s="169"/>
    </row>
    <row r="11" spans="1:19" x14ac:dyDescent="0.25">
      <c r="A11" s="169"/>
      <c r="B11" s="177">
        <v>2</v>
      </c>
      <c r="C11" s="534"/>
      <c r="D11" s="535"/>
      <c r="E11" s="536"/>
      <c r="F11" s="40"/>
      <c r="G11" s="41"/>
      <c r="H11" s="42"/>
      <c r="I11" s="178">
        <f t="shared" ref="I11:I44" si="0">SUM((H11*G11)*I$9)</f>
        <v>0</v>
      </c>
      <c r="J11" s="178">
        <f t="shared" ref="J11:J44" si="1">SUM((G11*H11)*J$9)</f>
        <v>0</v>
      </c>
      <c r="K11" s="178">
        <f t="shared" ref="K11:K44" si="2">SUM((G11*H11)*K$9)</f>
        <v>0</v>
      </c>
      <c r="L11" s="43"/>
      <c r="M11" s="179">
        <f t="shared" ref="M11:M44" si="3">SUM((G11*H11)+(I11+J11+K11))</f>
        <v>0</v>
      </c>
      <c r="N11" s="169"/>
    </row>
    <row r="12" spans="1:19" x14ac:dyDescent="0.25">
      <c r="A12" s="169"/>
      <c r="B12" s="177">
        <v>3</v>
      </c>
      <c r="C12" s="534"/>
      <c r="D12" s="535"/>
      <c r="E12" s="536"/>
      <c r="F12" s="40"/>
      <c r="G12" s="41"/>
      <c r="H12" s="42"/>
      <c r="I12" s="178">
        <f t="shared" si="0"/>
        <v>0</v>
      </c>
      <c r="J12" s="178">
        <f t="shared" si="1"/>
        <v>0</v>
      </c>
      <c r="K12" s="178">
        <f t="shared" si="2"/>
        <v>0</v>
      </c>
      <c r="L12" s="43"/>
      <c r="M12" s="179">
        <f t="shared" si="3"/>
        <v>0</v>
      </c>
      <c r="N12" s="169"/>
    </row>
    <row r="13" spans="1:19" x14ac:dyDescent="0.25">
      <c r="A13" s="169"/>
      <c r="B13" s="177">
        <v>4</v>
      </c>
      <c r="C13" s="534"/>
      <c r="D13" s="535"/>
      <c r="E13" s="536"/>
      <c r="F13" s="40"/>
      <c r="G13" s="41"/>
      <c r="H13" s="42"/>
      <c r="I13" s="178">
        <f t="shared" si="0"/>
        <v>0</v>
      </c>
      <c r="J13" s="178">
        <f t="shared" si="1"/>
        <v>0</v>
      </c>
      <c r="K13" s="178">
        <f t="shared" si="2"/>
        <v>0</v>
      </c>
      <c r="L13" s="43"/>
      <c r="M13" s="179">
        <f t="shared" si="3"/>
        <v>0</v>
      </c>
      <c r="N13" s="169"/>
    </row>
    <row r="14" spans="1:19" x14ac:dyDescent="0.25">
      <c r="A14" s="169"/>
      <c r="B14" s="180">
        <v>5</v>
      </c>
      <c r="C14" s="534"/>
      <c r="D14" s="535"/>
      <c r="E14" s="536"/>
      <c r="F14" s="40"/>
      <c r="G14" s="41"/>
      <c r="H14" s="42"/>
      <c r="I14" s="178">
        <f t="shared" si="0"/>
        <v>0</v>
      </c>
      <c r="J14" s="178">
        <f t="shared" si="1"/>
        <v>0</v>
      </c>
      <c r="K14" s="178">
        <f t="shared" si="2"/>
        <v>0</v>
      </c>
      <c r="L14" s="43"/>
      <c r="M14" s="179">
        <f t="shared" si="3"/>
        <v>0</v>
      </c>
      <c r="N14" s="169"/>
    </row>
    <row r="15" spans="1:19" x14ac:dyDescent="0.25">
      <c r="A15" s="169"/>
      <c r="B15" s="180">
        <v>6</v>
      </c>
      <c r="C15" s="534"/>
      <c r="D15" s="535"/>
      <c r="E15" s="536"/>
      <c r="F15" s="40"/>
      <c r="G15" s="41"/>
      <c r="H15" s="42"/>
      <c r="I15" s="178">
        <f t="shared" si="0"/>
        <v>0</v>
      </c>
      <c r="J15" s="178">
        <f t="shared" si="1"/>
        <v>0</v>
      </c>
      <c r="K15" s="178">
        <f t="shared" si="2"/>
        <v>0</v>
      </c>
      <c r="L15" s="43"/>
      <c r="M15" s="179">
        <f t="shared" si="3"/>
        <v>0</v>
      </c>
      <c r="N15" s="169"/>
    </row>
    <row r="16" spans="1:19" x14ac:dyDescent="0.25">
      <c r="A16" s="169"/>
      <c r="B16" s="180">
        <v>7</v>
      </c>
      <c r="C16" s="534"/>
      <c r="D16" s="535"/>
      <c r="E16" s="536"/>
      <c r="F16" s="40"/>
      <c r="G16" s="41"/>
      <c r="H16" s="42"/>
      <c r="I16" s="178">
        <f t="shared" si="0"/>
        <v>0</v>
      </c>
      <c r="J16" s="178">
        <f t="shared" si="1"/>
        <v>0</v>
      </c>
      <c r="K16" s="178">
        <f t="shared" si="2"/>
        <v>0</v>
      </c>
      <c r="L16" s="43"/>
      <c r="M16" s="179">
        <f t="shared" si="3"/>
        <v>0</v>
      </c>
      <c r="N16" s="169"/>
    </row>
    <row r="17" spans="1:14" x14ac:dyDescent="0.25">
      <c r="A17" s="169"/>
      <c r="B17" s="180">
        <v>8</v>
      </c>
      <c r="C17" s="534"/>
      <c r="D17" s="535"/>
      <c r="E17" s="536"/>
      <c r="F17" s="40"/>
      <c r="G17" s="41"/>
      <c r="H17" s="42"/>
      <c r="I17" s="178">
        <f t="shared" si="0"/>
        <v>0</v>
      </c>
      <c r="J17" s="178">
        <f t="shared" si="1"/>
        <v>0</v>
      </c>
      <c r="K17" s="178">
        <f t="shared" si="2"/>
        <v>0</v>
      </c>
      <c r="L17" s="43"/>
      <c r="M17" s="179">
        <f t="shared" si="3"/>
        <v>0</v>
      </c>
      <c r="N17" s="169"/>
    </row>
    <row r="18" spans="1:14" x14ac:dyDescent="0.25">
      <c r="A18" s="169"/>
      <c r="B18" s="180">
        <v>9</v>
      </c>
      <c r="C18" s="534"/>
      <c r="D18" s="535"/>
      <c r="E18" s="536"/>
      <c r="F18" s="40"/>
      <c r="G18" s="41"/>
      <c r="H18" s="42"/>
      <c r="I18" s="178">
        <f t="shared" si="0"/>
        <v>0</v>
      </c>
      <c r="J18" s="178">
        <f t="shared" si="1"/>
        <v>0</v>
      </c>
      <c r="K18" s="178">
        <f t="shared" si="2"/>
        <v>0</v>
      </c>
      <c r="L18" s="43"/>
      <c r="M18" s="179">
        <f t="shared" si="3"/>
        <v>0</v>
      </c>
      <c r="N18" s="169"/>
    </row>
    <row r="19" spans="1:14" x14ac:dyDescent="0.25">
      <c r="A19" s="169"/>
      <c r="B19" s="180">
        <v>10</v>
      </c>
      <c r="C19" s="534"/>
      <c r="D19" s="535"/>
      <c r="E19" s="536"/>
      <c r="F19" s="40"/>
      <c r="G19" s="41"/>
      <c r="H19" s="42"/>
      <c r="I19" s="178">
        <f t="shared" si="0"/>
        <v>0</v>
      </c>
      <c r="J19" s="178">
        <f t="shared" si="1"/>
        <v>0</v>
      </c>
      <c r="K19" s="178">
        <f t="shared" si="2"/>
        <v>0</v>
      </c>
      <c r="L19" s="43"/>
      <c r="M19" s="179">
        <f t="shared" si="3"/>
        <v>0</v>
      </c>
      <c r="N19" s="169"/>
    </row>
    <row r="20" spans="1:14" x14ac:dyDescent="0.25">
      <c r="A20" s="169"/>
      <c r="B20" s="180">
        <v>11</v>
      </c>
      <c r="C20" s="534"/>
      <c r="D20" s="535"/>
      <c r="E20" s="536"/>
      <c r="F20" s="40"/>
      <c r="G20" s="41"/>
      <c r="H20" s="42"/>
      <c r="I20" s="178">
        <f t="shared" si="0"/>
        <v>0</v>
      </c>
      <c r="J20" s="178">
        <f t="shared" si="1"/>
        <v>0</v>
      </c>
      <c r="K20" s="178">
        <f t="shared" si="2"/>
        <v>0</v>
      </c>
      <c r="L20" s="43"/>
      <c r="M20" s="179">
        <f t="shared" si="3"/>
        <v>0</v>
      </c>
      <c r="N20" s="169"/>
    </row>
    <row r="21" spans="1:14" x14ac:dyDescent="0.25">
      <c r="A21" s="169"/>
      <c r="B21" s="180">
        <v>12</v>
      </c>
      <c r="C21" s="534"/>
      <c r="D21" s="535"/>
      <c r="E21" s="536"/>
      <c r="F21" s="40"/>
      <c r="G21" s="41"/>
      <c r="H21" s="42"/>
      <c r="I21" s="178">
        <f t="shared" si="0"/>
        <v>0</v>
      </c>
      <c r="J21" s="178">
        <f t="shared" si="1"/>
        <v>0</v>
      </c>
      <c r="K21" s="178">
        <f t="shared" si="2"/>
        <v>0</v>
      </c>
      <c r="L21" s="43"/>
      <c r="M21" s="179">
        <f t="shared" si="3"/>
        <v>0</v>
      </c>
      <c r="N21" s="169"/>
    </row>
    <row r="22" spans="1:14" x14ac:dyDescent="0.25">
      <c r="A22" s="169"/>
      <c r="B22" s="180">
        <v>13</v>
      </c>
      <c r="C22" s="534"/>
      <c r="D22" s="535"/>
      <c r="E22" s="536"/>
      <c r="F22" s="40"/>
      <c r="G22" s="41"/>
      <c r="H22" s="42"/>
      <c r="I22" s="178">
        <f t="shared" si="0"/>
        <v>0</v>
      </c>
      <c r="J22" s="178">
        <f t="shared" si="1"/>
        <v>0</v>
      </c>
      <c r="K22" s="178">
        <f t="shared" si="2"/>
        <v>0</v>
      </c>
      <c r="L22" s="43"/>
      <c r="M22" s="179">
        <f t="shared" si="3"/>
        <v>0</v>
      </c>
      <c r="N22" s="169"/>
    </row>
    <row r="23" spans="1:14" x14ac:dyDescent="0.25">
      <c r="A23" s="169"/>
      <c r="B23" s="180">
        <v>14</v>
      </c>
      <c r="C23" s="534"/>
      <c r="D23" s="535"/>
      <c r="E23" s="536"/>
      <c r="F23" s="40"/>
      <c r="G23" s="41"/>
      <c r="H23" s="42"/>
      <c r="I23" s="178">
        <f t="shared" si="0"/>
        <v>0</v>
      </c>
      <c r="J23" s="178">
        <f t="shared" si="1"/>
        <v>0</v>
      </c>
      <c r="K23" s="178">
        <f t="shared" si="2"/>
        <v>0</v>
      </c>
      <c r="L23" s="43"/>
      <c r="M23" s="179">
        <f t="shared" si="3"/>
        <v>0</v>
      </c>
      <c r="N23" s="169"/>
    </row>
    <row r="24" spans="1:14" x14ac:dyDescent="0.25">
      <c r="A24" s="169"/>
      <c r="B24" s="180">
        <v>15</v>
      </c>
      <c r="C24" s="534"/>
      <c r="D24" s="535"/>
      <c r="E24" s="536"/>
      <c r="F24" s="40"/>
      <c r="G24" s="41"/>
      <c r="H24" s="42"/>
      <c r="I24" s="178">
        <f t="shared" si="0"/>
        <v>0</v>
      </c>
      <c r="J24" s="178">
        <f t="shared" si="1"/>
        <v>0</v>
      </c>
      <c r="K24" s="178">
        <f t="shared" si="2"/>
        <v>0</v>
      </c>
      <c r="L24" s="43"/>
      <c r="M24" s="179">
        <f t="shared" si="3"/>
        <v>0</v>
      </c>
      <c r="N24" s="169"/>
    </row>
    <row r="25" spans="1:14" x14ac:dyDescent="0.25">
      <c r="A25" s="169"/>
      <c r="B25" s="180">
        <v>16</v>
      </c>
      <c r="C25" s="534"/>
      <c r="D25" s="535"/>
      <c r="E25" s="536"/>
      <c r="F25" s="40"/>
      <c r="G25" s="41"/>
      <c r="H25" s="42"/>
      <c r="I25" s="178">
        <f t="shared" si="0"/>
        <v>0</v>
      </c>
      <c r="J25" s="178">
        <f t="shared" si="1"/>
        <v>0</v>
      </c>
      <c r="K25" s="178">
        <f t="shared" si="2"/>
        <v>0</v>
      </c>
      <c r="L25" s="43"/>
      <c r="M25" s="179">
        <f t="shared" si="3"/>
        <v>0</v>
      </c>
      <c r="N25" s="169"/>
    </row>
    <row r="26" spans="1:14" x14ac:dyDescent="0.25">
      <c r="A26" s="169"/>
      <c r="B26" s="180">
        <v>17</v>
      </c>
      <c r="C26" s="534"/>
      <c r="D26" s="535"/>
      <c r="E26" s="536"/>
      <c r="F26" s="40"/>
      <c r="G26" s="41"/>
      <c r="H26" s="42"/>
      <c r="I26" s="178">
        <f t="shared" si="0"/>
        <v>0</v>
      </c>
      <c r="J26" s="178">
        <f t="shared" si="1"/>
        <v>0</v>
      </c>
      <c r="K26" s="178">
        <f t="shared" si="2"/>
        <v>0</v>
      </c>
      <c r="L26" s="43"/>
      <c r="M26" s="179">
        <f t="shared" si="3"/>
        <v>0</v>
      </c>
      <c r="N26" s="169"/>
    </row>
    <row r="27" spans="1:14" x14ac:dyDescent="0.25">
      <c r="A27" s="169"/>
      <c r="B27" s="180">
        <v>18</v>
      </c>
      <c r="C27" s="534"/>
      <c r="D27" s="535"/>
      <c r="E27" s="536"/>
      <c r="F27" s="40"/>
      <c r="G27" s="41"/>
      <c r="H27" s="42"/>
      <c r="I27" s="178">
        <f t="shared" si="0"/>
        <v>0</v>
      </c>
      <c r="J27" s="178">
        <f t="shared" si="1"/>
        <v>0</v>
      </c>
      <c r="K27" s="178">
        <f t="shared" si="2"/>
        <v>0</v>
      </c>
      <c r="L27" s="43"/>
      <c r="M27" s="179">
        <f t="shared" si="3"/>
        <v>0</v>
      </c>
      <c r="N27" s="169"/>
    </row>
    <row r="28" spans="1:14" x14ac:dyDescent="0.25">
      <c r="A28" s="169"/>
      <c r="B28" s="180">
        <v>19</v>
      </c>
      <c r="C28" s="534"/>
      <c r="D28" s="535"/>
      <c r="E28" s="536"/>
      <c r="F28" s="40"/>
      <c r="G28" s="41"/>
      <c r="H28" s="42"/>
      <c r="I28" s="178">
        <f t="shared" si="0"/>
        <v>0</v>
      </c>
      <c r="J28" s="178">
        <f t="shared" si="1"/>
        <v>0</v>
      </c>
      <c r="K28" s="178">
        <f t="shared" si="2"/>
        <v>0</v>
      </c>
      <c r="L28" s="43"/>
      <c r="M28" s="179">
        <f t="shared" si="3"/>
        <v>0</v>
      </c>
      <c r="N28" s="169"/>
    </row>
    <row r="29" spans="1:14" x14ac:dyDescent="0.25">
      <c r="A29" s="169"/>
      <c r="B29" s="180">
        <v>20</v>
      </c>
      <c r="C29" s="534"/>
      <c r="D29" s="535"/>
      <c r="E29" s="536"/>
      <c r="F29" s="40"/>
      <c r="G29" s="41"/>
      <c r="H29" s="42"/>
      <c r="I29" s="178">
        <f t="shared" si="0"/>
        <v>0</v>
      </c>
      <c r="J29" s="178">
        <f t="shared" si="1"/>
        <v>0</v>
      </c>
      <c r="K29" s="178">
        <f t="shared" si="2"/>
        <v>0</v>
      </c>
      <c r="L29" s="43"/>
      <c r="M29" s="179">
        <f t="shared" si="3"/>
        <v>0</v>
      </c>
      <c r="N29" s="169"/>
    </row>
    <row r="30" spans="1:14" x14ac:dyDescent="0.25">
      <c r="A30" s="169"/>
      <c r="B30" s="180">
        <v>21</v>
      </c>
      <c r="C30" s="534"/>
      <c r="D30" s="535"/>
      <c r="E30" s="536"/>
      <c r="F30" s="40"/>
      <c r="G30" s="41"/>
      <c r="H30" s="42"/>
      <c r="I30" s="178">
        <f t="shared" si="0"/>
        <v>0</v>
      </c>
      <c r="J30" s="178">
        <f t="shared" si="1"/>
        <v>0</v>
      </c>
      <c r="K30" s="178">
        <f t="shared" si="2"/>
        <v>0</v>
      </c>
      <c r="L30" s="43"/>
      <c r="M30" s="179">
        <f t="shared" si="3"/>
        <v>0</v>
      </c>
      <c r="N30" s="169"/>
    </row>
    <row r="31" spans="1:14" x14ac:dyDescent="0.25">
      <c r="A31" s="169"/>
      <c r="B31" s="180">
        <v>22</v>
      </c>
      <c r="C31" s="534"/>
      <c r="D31" s="535"/>
      <c r="E31" s="536"/>
      <c r="F31" s="40"/>
      <c r="G31" s="41"/>
      <c r="H31" s="42"/>
      <c r="I31" s="178">
        <f t="shared" si="0"/>
        <v>0</v>
      </c>
      <c r="J31" s="178">
        <f t="shared" si="1"/>
        <v>0</v>
      </c>
      <c r="K31" s="178">
        <f t="shared" si="2"/>
        <v>0</v>
      </c>
      <c r="L31" s="43"/>
      <c r="M31" s="179">
        <f t="shared" si="3"/>
        <v>0</v>
      </c>
      <c r="N31" s="169"/>
    </row>
    <row r="32" spans="1:14" x14ac:dyDescent="0.25">
      <c r="A32" s="169"/>
      <c r="B32" s="180">
        <v>23</v>
      </c>
      <c r="C32" s="565"/>
      <c r="D32" s="534"/>
      <c r="E32" s="566"/>
      <c r="F32" s="40"/>
      <c r="G32" s="41"/>
      <c r="H32" s="42"/>
      <c r="I32" s="178">
        <f t="shared" si="0"/>
        <v>0</v>
      </c>
      <c r="J32" s="178">
        <f t="shared" si="1"/>
        <v>0</v>
      </c>
      <c r="K32" s="178">
        <f t="shared" si="2"/>
        <v>0</v>
      </c>
      <c r="L32" s="43"/>
      <c r="M32" s="179">
        <f t="shared" si="3"/>
        <v>0</v>
      </c>
      <c r="N32" s="169"/>
    </row>
    <row r="33" spans="1:14" x14ac:dyDescent="0.25">
      <c r="A33" s="169"/>
      <c r="B33" s="180">
        <v>24</v>
      </c>
      <c r="C33" s="565"/>
      <c r="D33" s="534"/>
      <c r="E33" s="566"/>
      <c r="F33" s="40"/>
      <c r="G33" s="41"/>
      <c r="H33" s="42"/>
      <c r="I33" s="178">
        <f t="shared" si="0"/>
        <v>0</v>
      </c>
      <c r="J33" s="178">
        <f t="shared" si="1"/>
        <v>0</v>
      </c>
      <c r="K33" s="178">
        <f t="shared" si="2"/>
        <v>0</v>
      </c>
      <c r="L33" s="43"/>
      <c r="M33" s="179">
        <f t="shared" si="3"/>
        <v>0</v>
      </c>
      <c r="N33" s="169"/>
    </row>
    <row r="34" spans="1:14" x14ac:dyDescent="0.25">
      <c r="A34" s="169"/>
      <c r="B34" s="180">
        <v>25</v>
      </c>
      <c r="C34" s="565"/>
      <c r="D34" s="534"/>
      <c r="E34" s="566"/>
      <c r="F34" s="40"/>
      <c r="G34" s="41"/>
      <c r="H34" s="42"/>
      <c r="I34" s="178">
        <f t="shared" si="0"/>
        <v>0</v>
      </c>
      <c r="J34" s="178">
        <f t="shared" si="1"/>
        <v>0</v>
      </c>
      <c r="K34" s="178">
        <f t="shared" si="2"/>
        <v>0</v>
      </c>
      <c r="L34" s="43"/>
      <c r="M34" s="179">
        <f t="shared" si="3"/>
        <v>0</v>
      </c>
      <c r="N34" s="169"/>
    </row>
    <row r="35" spans="1:14" x14ac:dyDescent="0.25">
      <c r="A35" s="169"/>
      <c r="B35" s="180">
        <v>26</v>
      </c>
      <c r="C35" s="565"/>
      <c r="D35" s="534"/>
      <c r="E35" s="566"/>
      <c r="F35" s="40"/>
      <c r="G35" s="41"/>
      <c r="H35" s="42"/>
      <c r="I35" s="178">
        <f t="shared" si="0"/>
        <v>0</v>
      </c>
      <c r="J35" s="178">
        <f t="shared" si="1"/>
        <v>0</v>
      </c>
      <c r="K35" s="178">
        <f t="shared" si="2"/>
        <v>0</v>
      </c>
      <c r="L35" s="43"/>
      <c r="M35" s="179">
        <f t="shared" si="3"/>
        <v>0</v>
      </c>
      <c r="N35" s="169"/>
    </row>
    <row r="36" spans="1:14" x14ac:dyDescent="0.25">
      <c r="A36" s="169"/>
      <c r="B36" s="180">
        <v>27</v>
      </c>
      <c r="C36" s="565"/>
      <c r="D36" s="534"/>
      <c r="E36" s="566"/>
      <c r="F36" s="40"/>
      <c r="G36" s="41"/>
      <c r="H36" s="42"/>
      <c r="I36" s="178">
        <f t="shared" si="0"/>
        <v>0</v>
      </c>
      <c r="J36" s="178">
        <f t="shared" si="1"/>
        <v>0</v>
      </c>
      <c r="K36" s="178">
        <f t="shared" si="2"/>
        <v>0</v>
      </c>
      <c r="L36" s="43"/>
      <c r="M36" s="179">
        <f t="shared" si="3"/>
        <v>0</v>
      </c>
      <c r="N36" s="169"/>
    </row>
    <row r="37" spans="1:14" x14ac:dyDescent="0.25">
      <c r="A37" s="169"/>
      <c r="B37" s="180">
        <v>28</v>
      </c>
      <c r="C37" s="565"/>
      <c r="D37" s="534"/>
      <c r="E37" s="566"/>
      <c r="F37" s="40"/>
      <c r="G37" s="41"/>
      <c r="H37" s="42"/>
      <c r="I37" s="178">
        <f t="shared" si="0"/>
        <v>0</v>
      </c>
      <c r="J37" s="178">
        <f t="shared" si="1"/>
        <v>0</v>
      </c>
      <c r="K37" s="178">
        <f t="shared" si="2"/>
        <v>0</v>
      </c>
      <c r="L37" s="43"/>
      <c r="M37" s="179">
        <f t="shared" si="3"/>
        <v>0</v>
      </c>
      <c r="N37" s="169"/>
    </row>
    <row r="38" spans="1:14" x14ac:dyDescent="0.25">
      <c r="A38" s="169"/>
      <c r="B38" s="180">
        <v>29</v>
      </c>
      <c r="C38" s="534"/>
      <c r="D38" s="535"/>
      <c r="E38" s="536"/>
      <c r="F38" s="40"/>
      <c r="G38" s="41"/>
      <c r="H38" s="42"/>
      <c r="I38" s="178">
        <f t="shared" si="0"/>
        <v>0</v>
      </c>
      <c r="J38" s="178">
        <f t="shared" si="1"/>
        <v>0</v>
      </c>
      <c r="K38" s="178">
        <f t="shared" si="2"/>
        <v>0</v>
      </c>
      <c r="L38" s="43"/>
      <c r="M38" s="179">
        <f t="shared" si="3"/>
        <v>0</v>
      </c>
      <c r="N38" s="169"/>
    </row>
    <row r="39" spans="1:14" x14ac:dyDescent="0.25">
      <c r="A39" s="169"/>
      <c r="B39" s="180">
        <v>30</v>
      </c>
      <c r="C39" s="534"/>
      <c r="D39" s="535"/>
      <c r="E39" s="536"/>
      <c r="F39" s="40"/>
      <c r="G39" s="41"/>
      <c r="H39" s="42"/>
      <c r="I39" s="178">
        <f t="shared" si="0"/>
        <v>0</v>
      </c>
      <c r="J39" s="178">
        <f t="shared" si="1"/>
        <v>0</v>
      </c>
      <c r="K39" s="178">
        <f t="shared" si="2"/>
        <v>0</v>
      </c>
      <c r="L39" s="43"/>
      <c r="M39" s="179">
        <f t="shared" si="3"/>
        <v>0</v>
      </c>
      <c r="N39" s="169"/>
    </row>
    <row r="40" spans="1:14" x14ac:dyDescent="0.25">
      <c r="A40" s="169"/>
      <c r="B40" s="180">
        <v>31</v>
      </c>
      <c r="C40" s="534"/>
      <c r="D40" s="535"/>
      <c r="E40" s="536"/>
      <c r="F40" s="40"/>
      <c r="G40" s="41"/>
      <c r="H40" s="42"/>
      <c r="I40" s="178">
        <f t="shared" si="0"/>
        <v>0</v>
      </c>
      <c r="J40" s="178">
        <f t="shared" si="1"/>
        <v>0</v>
      </c>
      <c r="K40" s="178">
        <f t="shared" si="2"/>
        <v>0</v>
      </c>
      <c r="L40" s="43"/>
      <c r="M40" s="179">
        <f t="shared" si="3"/>
        <v>0</v>
      </c>
      <c r="N40" s="169"/>
    </row>
    <row r="41" spans="1:14" x14ac:dyDescent="0.25">
      <c r="A41" s="169"/>
      <c r="B41" s="180">
        <v>32</v>
      </c>
      <c r="C41" s="534"/>
      <c r="D41" s="535"/>
      <c r="E41" s="536"/>
      <c r="F41" s="40"/>
      <c r="G41" s="41"/>
      <c r="H41" s="42"/>
      <c r="I41" s="178">
        <f t="shared" si="0"/>
        <v>0</v>
      </c>
      <c r="J41" s="178">
        <f t="shared" si="1"/>
        <v>0</v>
      </c>
      <c r="K41" s="178">
        <f t="shared" si="2"/>
        <v>0</v>
      </c>
      <c r="L41" s="43"/>
      <c r="M41" s="179">
        <f t="shared" si="3"/>
        <v>0</v>
      </c>
      <c r="N41" s="169"/>
    </row>
    <row r="42" spans="1:14" x14ac:dyDescent="0.25">
      <c r="A42" s="169"/>
      <c r="B42" s="180">
        <v>33</v>
      </c>
      <c r="C42" s="534"/>
      <c r="D42" s="535"/>
      <c r="E42" s="536"/>
      <c r="F42" s="40"/>
      <c r="G42" s="41"/>
      <c r="H42" s="42"/>
      <c r="I42" s="178">
        <f t="shared" si="0"/>
        <v>0</v>
      </c>
      <c r="J42" s="178">
        <f t="shared" si="1"/>
        <v>0</v>
      </c>
      <c r="K42" s="178">
        <f t="shared" si="2"/>
        <v>0</v>
      </c>
      <c r="L42" s="43"/>
      <c r="M42" s="179">
        <f t="shared" si="3"/>
        <v>0</v>
      </c>
      <c r="N42" s="169"/>
    </row>
    <row r="43" spans="1:14" x14ac:dyDescent="0.25">
      <c r="A43" s="169"/>
      <c r="B43" s="180">
        <v>34</v>
      </c>
      <c r="C43" s="534"/>
      <c r="D43" s="535"/>
      <c r="E43" s="536"/>
      <c r="F43" s="40"/>
      <c r="G43" s="41"/>
      <c r="H43" s="42"/>
      <c r="I43" s="178">
        <f t="shared" si="0"/>
        <v>0</v>
      </c>
      <c r="J43" s="178">
        <f t="shared" si="1"/>
        <v>0</v>
      </c>
      <c r="K43" s="178">
        <f t="shared" si="2"/>
        <v>0</v>
      </c>
      <c r="L43" s="43"/>
      <c r="M43" s="179">
        <f t="shared" si="3"/>
        <v>0</v>
      </c>
      <c r="N43" s="169"/>
    </row>
    <row r="44" spans="1:14" x14ac:dyDescent="0.25">
      <c r="A44" s="169"/>
      <c r="B44" s="180">
        <v>35</v>
      </c>
      <c r="C44" s="534"/>
      <c r="D44" s="535"/>
      <c r="E44" s="536"/>
      <c r="F44" s="40"/>
      <c r="G44" s="41"/>
      <c r="H44" s="42"/>
      <c r="I44" s="178">
        <f t="shared" si="0"/>
        <v>0</v>
      </c>
      <c r="J44" s="178">
        <f t="shared" si="1"/>
        <v>0</v>
      </c>
      <c r="K44" s="178">
        <f t="shared" si="2"/>
        <v>0</v>
      </c>
      <c r="L44" s="43"/>
      <c r="M44" s="179">
        <f t="shared" si="3"/>
        <v>0</v>
      </c>
      <c r="N44" s="169"/>
    </row>
    <row r="45" spans="1:14" x14ac:dyDescent="0.25">
      <c r="A45" s="169"/>
      <c r="B45" s="426" t="s">
        <v>100</v>
      </c>
      <c r="C45" s="427"/>
      <c r="D45" s="427"/>
      <c r="E45" s="428"/>
      <c r="F45" s="429"/>
      <c r="G45" s="430"/>
      <c r="H45" s="431"/>
      <c r="I45" s="116"/>
      <c r="J45" s="116"/>
      <c r="K45" s="116"/>
      <c r="L45" s="300"/>
      <c r="M45" s="179">
        <f>F45</f>
        <v>0</v>
      </c>
      <c r="N45" s="169"/>
    </row>
    <row r="46" spans="1:14" ht="15.75" thickBot="1" x14ac:dyDescent="0.3">
      <c r="A46" s="169"/>
      <c r="B46" s="660" t="s">
        <v>7</v>
      </c>
      <c r="C46" s="661"/>
      <c r="D46" s="661"/>
      <c r="E46" s="661"/>
      <c r="F46" s="662"/>
      <c r="G46" s="181">
        <f>SUM(G10:G45)</f>
        <v>0</v>
      </c>
      <c r="H46" s="182"/>
      <c r="I46" s="183"/>
      <c r="J46" s="183"/>
      <c r="K46" s="169"/>
      <c r="L46" s="184" t="s">
        <v>38</v>
      </c>
      <c r="M46" s="185">
        <f>SUM(M10:M45)</f>
        <v>0</v>
      </c>
      <c r="N46" s="169"/>
    </row>
    <row r="47" spans="1:14" x14ac:dyDescent="0.25">
      <c r="A47" s="169"/>
      <c r="B47" s="663" t="s">
        <v>40</v>
      </c>
      <c r="C47" s="664"/>
      <c r="D47" s="664"/>
      <c r="E47" s="664"/>
      <c r="F47" s="664"/>
      <c r="G47" s="664"/>
      <c r="H47" s="664"/>
      <c r="I47" s="664"/>
      <c r="J47" s="664"/>
      <c r="K47" s="664"/>
      <c r="L47" s="664"/>
      <c r="M47" s="664"/>
      <c r="N47" s="169"/>
    </row>
    <row r="48" spans="1:14" ht="1.5" customHeight="1" x14ac:dyDescent="0.25">
      <c r="A48" s="169"/>
      <c r="B48" s="665" t="s">
        <v>124</v>
      </c>
      <c r="C48" s="665"/>
      <c r="D48" s="665"/>
      <c r="E48" s="665"/>
      <c r="F48" s="665"/>
      <c r="G48" s="665"/>
      <c r="H48" s="665"/>
      <c r="I48" s="665"/>
      <c r="J48" s="665"/>
      <c r="K48" s="665"/>
      <c r="L48" s="665"/>
      <c r="M48" s="665"/>
      <c r="N48" s="169"/>
    </row>
    <row r="49" spans="1:14" x14ac:dyDescent="0.25">
      <c r="A49" s="169"/>
      <c r="B49" s="665"/>
      <c r="C49" s="665"/>
      <c r="D49" s="665"/>
      <c r="E49" s="665"/>
      <c r="F49" s="665"/>
      <c r="G49" s="665"/>
      <c r="H49" s="665"/>
      <c r="I49" s="665"/>
      <c r="J49" s="665"/>
      <c r="K49" s="665"/>
      <c r="L49" s="665"/>
      <c r="M49" s="665"/>
      <c r="N49" s="169"/>
    </row>
    <row r="50" spans="1:14" ht="15.75" x14ac:dyDescent="0.25">
      <c r="A50" s="169"/>
      <c r="B50" s="658" t="s">
        <v>98</v>
      </c>
      <c r="C50" s="659"/>
      <c r="D50" s="659"/>
      <c r="E50" s="659"/>
      <c r="F50" s="659"/>
      <c r="G50" s="659"/>
      <c r="H50" s="659"/>
      <c r="I50" s="659"/>
      <c r="J50" s="659"/>
      <c r="K50" s="659"/>
      <c r="L50" s="659"/>
      <c r="M50" s="659"/>
      <c r="N50" s="169"/>
    </row>
    <row r="51" spans="1:14" x14ac:dyDescent="0.25">
      <c r="A51" s="169"/>
      <c r="B51" s="666" t="s">
        <v>22</v>
      </c>
      <c r="C51" s="666"/>
      <c r="D51" s="667"/>
      <c r="E51" s="668"/>
      <c r="F51" s="668"/>
      <c r="G51" s="668"/>
      <c r="H51" s="668"/>
      <c r="I51" s="668"/>
      <c r="J51" s="186" t="s">
        <v>23</v>
      </c>
      <c r="K51" s="669"/>
      <c r="L51" s="670"/>
      <c r="M51" s="670"/>
      <c r="N51" s="169"/>
    </row>
    <row r="52" spans="1:14" x14ac:dyDescent="0.25">
      <c r="A52" s="169"/>
      <c r="B52" s="169"/>
      <c r="C52" s="671"/>
      <c r="D52" s="671"/>
      <c r="E52" s="671"/>
      <c r="F52" s="671"/>
      <c r="G52" s="671"/>
      <c r="H52" s="671"/>
      <c r="I52" s="187"/>
      <c r="J52" s="187"/>
      <c r="K52" s="187"/>
      <c r="L52" s="187"/>
      <c r="M52" s="169"/>
      <c r="N52" s="169"/>
    </row>
    <row r="53" spans="1:14" x14ac:dyDescent="0.25">
      <c r="A53" s="169"/>
      <c r="B53" s="672" t="s">
        <v>24</v>
      </c>
      <c r="C53" s="672"/>
      <c r="D53" s="673"/>
      <c r="E53" s="674"/>
      <c r="F53" s="674"/>
      <c r="G53" s="674"/>
      <c r="H53" s="674"/>
      <c r="I53" s="674"/>
      <c r="J53" s="674"/>
      <c r="K53" s="188" t="s">
        <v>21</v>
      </c>
      <c r="L53" s="675"/>
      <c r="M53" s="676"/>
      <c r="N53" s="169"/>
    </row>
    <row r="54" spans="1:14" ht="15.75" thickBot="1" x14ac:dyDescent="0.3">
      <c r="A54" s="169"/>
      <c r="B54" s="678"/>
      <c r="C54" s="679"/>
      <c r="D54" s="679"/>
      <c r="E54" s="679"/>
      <c r="F54" s="679"/>
      <c r="G54" s="679"/>
      <c r="H54" s="679"/>
      <c r="I54" s="679"/>
      <c r="J54" s="679"/>
      <c r="K54" s="679"/>
      <c r="L54" s="679"/>
      <c r="M54" s="679"/>
      <c r="N54" s="169"/>
    </row>
    <row r="55" spans="1:14" ht="15.75" thickBot="1" x14ac:dyDescent="0.3">
      <c r="A55" s="169"/>
      <c r="B55" s="455" t="s">
        <v>103</v>
      </c>
      <c r="C55" s="456"/>
      <c r="D55" s="456"/>
      <c r="E55" s="456"/>
      <c r="F55" s="456"/>
      <c r="G55" s="456"/>
      <c r="H55" s="456"/>
      <c r="I55" s="457"/>
      <c r="J55" s="680" t="s">
        <v>8</v>
      </c>
      <c r="K55" s="680"/>
      <c r="L55" s="680"/>
      <c r="M55" s="680"/>
      <c r="N55" s="169"/>
    </row>
    <row r="56" spans="1:14" x14ac:dyDescent="0.25">
      <c r="A56" s="169"/>
      <c r="B56" s="681"/>
      <c r="C56" s="682"/>
      <c r="D56" s="682"/>
      <c r="E56" s="682"/>
      <c r="F56" s="682"/>
      <c r="G56" s="682"/>
      <c r="H56" s="682"/>
      <c r="I56" s="683"/>
      <c r="J56" s="687" t="s">
        <v>9</v>
      </c>
      <c r="K56" s="687"/>
      <c r="L56" s="688"/>
      <c r="M56" s="688"/>
      <c r="N56" s="169"/>
    </row>
    <row r="57" spans="1:14" x14ac:dyDescent="0.25">
      <c r="A57" s="169"/>
      <c r="B57" s="681"/>
      <c r="C57" s="682"/>
      <c r="D57" s="682"/>
      <c r="E57" s="682"/>
      <c r="F57" s="682"/>
      <c r="G57" s="682"/>
      <c r="H57" s="682"/>
      <c r="I57" s="683"/>
      <c r="J57" s="687" t="s">
        <v>11</v>
      </c>
      <c r="K57" s="687"/>
      <c r="L57" s="677"/>
      <c r="M57" s="677"/>
      <c r="N57" s="169"/>
    </row>
    <row r="58" spans="1:14" x14ac:dyDescent="0.25">
      <c r="A58" s="169"/>
      <c r="B58" s="681"/>
      <c r="C58" s="682"/>
      <c r="D58" s="682"/>
      <c r="E58" s="682"/>
      <c r="F58" s="682"/>
      <c r="G58" s="682"/>
      <c r="H58" s="682"/>
      <c r="I58" s="683"/>
      <c r="J58" s="689" t="s">
        <v>10</v>
      </c>
      <c r="K58" s="689"/>
      <c r="L58" s="189"/>
      <c r="M58" s="190"/>
      <c r="N58" s="169"/>
    </row>
    <row r="59" spans="1:14" x14ac:dyDescent="0.25">
      <c r="A59" s="169"/>
      <c r="B59" s="681"/>
      <c r="C59" s="682"/>
      <c r="D59" s="682"/>
      <c r="E59" s="682"/>
      <c r="F59" s="682"/>
      <c r="G59" s="682"/>
      <c r="H59" s="682"/>
      <c r="I59" s="683"/>
      <c r="J59" s="690" t="s">
        <v>12</v>
      </c>
      <c r="K59" s="690"/>
      <c r="L59" s="677"/>
      <c r="M59" s="677"/>
      <c r="N59" s="169"/>
    </row>
    <row r="60" spans="1:14" ht="15.75" thickBot="1" x14ac:dyDescent="0.3">
      <c r="A60" s="169"/>
      <c r="B60" s="684"/>
      <c r="C60" s="685"/>
      <c r="D60" s="685"/>
      <c r="E60" s="685"/>
      <c r="F60" s="685"/>
      <c r="G60" s="685"/>
      <c r="H60" s="685"/>
      <c r="I60" s="686"/>
      <c r="J60" s="169"/>
      <c r="K60" s="169"/>
      <c r="L60" s="169"/>
      <c r="M60" s="191" t="s">
        <v>119</v>
      </c>
      <c r="N60" s="169"/>
    </row>
  </sheetData>
  <sheetProtection algorithmName="SHA-512" hashValue="ty3xuCOTn4WNf8FG6DHotCOrKQsceUwuL7IOnh+Ut950nGb0DSGzv092GZYp+Xpj7MVnM8BApAiMffOUSqRjbw==" saltValue="9Db6kZ5/TStaaHz3WntQXw==" spinCount="100000" sheet="1" selectLockedCells="1"/>
  <mergeCells count="74">
    <mergeCell ref="L59:M59"/>
    <mergeCell ref="B54:M54"/>
    <mergeCell ref="B55:I55"/>
    <mergeCell ref="J55:M55"/>
    <mergeCell ref="B56:I60"/>
    <mergeCell ref="J56:K56"/>
    <mergeCell ref="L56:M56"/>
    <mergeCell ref="J57:K57"/>
    <mergeCell ref="L57:M57"/>
    <mergeCell ref="J58:K58"/>
    <mergeCell ref="J59:K59"/>
    <mergeCell ref="B51:C51"/>
    <mergeCell ref="D51:I51"/>
    <mergeCell ref="K51:M51"/>
    <mergeCell ref="C52:H52"/>
    <mergeCell ref="B53:C53"/>
    <mergeCell ref="D53:J53"/>
    <mergeCell ref="L53:M53"/>
    <mergeCell ref="B50:M50"/>
    <mergeCell ref="C39:E39"/>
    <mergeCell ref="C40:E40"/>
    <mergeCell ref="C41:E41"/>
    <mergeCell ref="C42:E42"/>
    <mergeCell ref="C43:E43"/>
    <mergeCell ref="C44:E44"/>
    <mergeCell ref="B45:E45"/>
    <mergeCell ref="F45:H45"/>
    <mergeCell ref="B46:F46"/>
    <mergeCell ref="B47:M47"/>
    <mergeCell ref="B48:M49"/>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P8:S8"/>
    <mergeCell ref="C10:E10"/>
    <mergeCell ref="C11:E11"/>
    <mergeCell ref="C12:E12"/>
    <mergeCell ref="C13:E13"/>
    <mergeCell ref="C14:E14"/>
    <mergeCell ref="C7:M7"/>
    <mergeCell ref="B8:E9"/>
    <mergeCell ref="F8:F9"/>
    <mergeCell ref="G8:G9"/>
    <mergeCell ref="H8:H9"/>
    <mergeCell ref="L8:L9"/>
    <mergeCell ref="M8:M9"/>
    <mergeCell ref="B6:E6"/>
    <mergeCell ref="J6:M6"/>
    <mergeCell ref="A1:M1"/>
    <mergeCell ref="A2:M2"/>
    <mergeCell ref="B4:D4"/>
    <mergeCell ref="E4:K4"/>
    <mergeCell ref="C5:M5"/>
  </mergeCells>
  <printOptions horizontalCentered="1" verticalCentered="1"/>
  <pageMargins left="0.25" right="0.25" top="0.75" bottom="0.75" header="0.3" footer="0.3"/>
  <pageSetup scale="7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CC17-7BAD-46FB-95F5-479209CCE264}">
  <sheetPr>
    <tabColor rgb="FFF1FE44"/>
    <pageSetUpPr fitToPage="1"/>
  </sheetPr>
  <dimension ref="A1:N61"/>
  <sheetViews>
    <sheetView showGridLines="0" showRowColHeaders="0" zoomScale="120" zoomScaleNormal="120" workbookViewId="0">
      <selection activeCell="F10" sqref="F10"/>
    </sheetView>
  </sheetViews>
  <sheetFormatPr defaultColWidth="8.7109375" defaultRowHeight="15" x14ac:dyDescent="0.25"/>
  <cols>
    <col min="1" max="1" width="1.5703125" style="55" customWidth="1"/>
    <col min="2" max="2" width="20.85546875" style="55" customWidth="1"/>
    <col min="3" max="3" width="12.7109375" style="55" customWidth="1"/>
    <col min="4" max="4" width="6.7109375" style="55" customWidth="1"/>
    <col min="5" max="5" width="12.7109375" style="55" customWidth="1"/>
    <col min="6" max="6" width="21.42578125" style="55" customWidth="1"/>
    <col min="7" max="8" width="12.7109375" style="55" customWidth="1"/>
    <col min="9" max="9" width="1.5703125" style="55" customWidth="1"/>
    <col min="10" max="16384" width="8.7109375" style="55"/>
  </cols>
  <sheetData>
    <row r="1" spans="1:14" ht="19.5" x14ac:dyDescent="0.25">
      <c r="A1" s="117"/>
      <c r="B1" s="494" t="s">
        <v>139</v>
      </c>
      <c r="C1" s="493"/>
      <c r="D1" s="493"/>
      <c r="E1" s="493"/>
      <c r="F1" s="493"/>
      <c r="G1" s="493"/>
      <c r="H1" s="493"/>
      <c r="I1" s="117"/>
    </row>
    <row r="2" spans="1:14" ht="18.75" x14ac:dyDescent="0.25">
      <c r="A2" s="117"/>
      <c r="B2" s="495" t="s">
        <v>26</v>
      </c>
      <c r="C2" s="493"/>
      <c r="D2" s="493"/>
      <c r="E2" s="493"/>
      <c r="F2" s="493"/>
      <c r="G2" s="493"/>
      <c r="H2" s="493"/>
      <c r="I2" s="117"/>
    </row>
    <row r="3" spans="1:14" x14ac:dyDescent="0.25">
      <c r="A3" s="117"/>
      <c r="B3" s="131"/>
      <c r="C3" s="128"/>
      <c r="D3" s="128"/>
      <c r="E3" s="128"/>
      <c r="F3" s="128"/>
      <c r="G3" s="128"/>
      <c r="H3" s="128"/>
      <c r="I3" s="117"/>
    </row>
    <row r="4" spans="1:14" ht="15.75" x14ac:dyDescent="0.25">
      <c r="A4" s="117"/>
      <c r="B4" s="217" t="s">
        <v>0</v>
      </c>
      <c r="C4" s="496">
        <f>Information!B4</f>
        <v>0</v>
      </c>
      <c r="D4" s="496"/>
      <c r="E4" s="496"/>
      <c r="F4" s="496"/>
      <c r="G4" s="133" t="s">
        <v>1</v>
      </c>
      <c r="H4" s="134">
        <f>Information!B12</f>
        <v>0</v>
      </c>
      <c r="I4" s="117"/>
      <c r="K4" s="56" t="s">
        <v>92</v>
      </c>
      <c r="L4" s="57"/>
      <c r="M4" s="57"/>
      <c r="N4" s="57"/>
    </row>
    <row r="5" spans="1:14" ht="15.6" customHeight="1" x14ac:dyDescent="0.25">
      <c r="A5" s="117"/>
      <c r="B5" s="497"/>
      <c r="C5" s="493"/>
      <c r="D5" s="493"/>
      <c r="E5" s="493"/>
      <c r="F5" s="493"/>
      <c r="G5" s="493"/>
      <c r="H5" s="493"/>
      <c r="I5" s="117"/>
      <c r="K5" s="57"/>
      <c r="L5" s="57"/>
      <c r="M5" s="57"/>
      <c r="N5" s="57"/>
    </row>
    <row r="6" spans="1:14" ht="15.75" x14ac:dyDescent="0.25">
      <c r="A6" s="117"/>
      <c r="B6" s="135" t="s">
        <v>27</v>
      </c>
      <c r="C6" s="136">
        <f>'2024 RR &amp; Match Recap'!D4</f>
        <v>0</v>
      </c>
      <c r="D6" s="137" t="s">
        <v>2</v>
      </c>
      <c r="E6" s="136">
        <f>'2024 RR &amp; Match Recap'!F4</f>
        <v>0</v>
      </c>
      <c r="F6" s="128"/>
      <c r="G6" s="128"/>
      <c r="H6" s="128"/>
      <c r="I6" s="117"/>
      <c r="K6" s="56" t="s">
        <v>91</v>
      </c>
      <c r="L6" s="57"/>
      <c r="M6" s="57"/>
      <c r="N6" s="57"/>
    </row>
    <row r="7" spans="1:14" ht="15.75" x14ac:dyDescent="0.25">
      <c r="A7" s="117"/>
      <c r="B7" s="498"/>
      <c r="C7" s="499"/>
      <c r="D7" s="499"/>
      <c r="E7" s="499"/>
      <c r="F7" s="499"/>
      <c r="G7" s="499"/>
      <c r="H7" s="499"/>
      <c r="I7" s="117"/>
      <c r="K7" s="57"/>
      <c r="L7" s="57"/>
      <c r="M7" s="57"/>
      <c r="N7" s="57"/>
    </row>
    <row r="8" spans="1:14" ht="15.75" x14ac:dyDescent="0.25">
      <c r="A8" s="117"/>
      <c r="B8" s="121" t="s">
        <v>30</v>
      </c>
      <c r="C8" s="121" t="s">
        <v>28</v>
      </c>
      <c r="D8" s="121" t="s">
        <v>4</v>
      </c>
      <c r="E8" s="121" t="s">
        <v>29</v>
      </c>
      <c r="F8" s="121" t="s">
        <v>31</v>
      </c>
      <c r="G8" s="121" t="s">
        <v>5</v>
      </c>
      <c r="H8" s="121" t="s">
        <v>6</v>
      </c>
      <c r="I8" s="117"/>
      <c r="K8" s="409" t="s">
        <v>94</v>
      </c>
      <c r="L8" s="410"/>
      <c r="M8" s="410"/>
      <c r="N8" s="410"/>
    </row>
    <row r="9" spans="1:14" ht="14.45" customHeight="1" x14ac:dyDescent="0.25">
      <c r="A9" s="117"/>
      <c r="B9" s="314"/>
      <c r="C9" s="311"/>
      <c r="D9" s="312"/>
      <c r="E9" s="320"/>
      <c r="F9" s="309"/>
      <c r="G9" s="311"/>
      <c r="H9" s="130">
        <f t="shared" ref="H9:H13" si="0">SUM(D9*E9)</f>
        <v>0</v>
      </c>
      <c r="I9" s="117"/>
    </row>
    <row r="10" spans="1:14" x14ac:dyDescent="0.25">
      <c r="A10" s="117"/>
      <c r="B10" s="314"/>
      <c r="C10" s="311"/>
      <c r="D10" s="312"/>
      <c r="E10" s="320"/>
      <c r="F10" s="309"/>
      <c r="G10" s="311"/>
      <c r="H10" s="130">
        <f t="shared" si="0"/>
        <v>0</v>
      </c>
      <c r="I10" s="117"/>
    </row>
    <row r="11" spans="1:14" x14ac:dyDescent="0.25">
      <c r="A11" s="117"/>
      <c r="B11" s="314"/>
      <c r="C11" s="311"/>
      <c r="D11" s="312"/>
      <c r="E11" s="320"/>
      <c r="F11" s="309"/>
      <c r="G11" s="311"/>
      <c r="H11" s="130">
        <f t="shared" si="0"/>
        <v>0</v>
      </c>
      <c r="I11" s="117"/>
    </row>
    <row r="12" spans="1:14" x14ac:dyDescent="0.25">
      <c r="A12" s="117"/>
      <c r="B12" s="314"/>
      <c r="C12" s="311"/>
      <c r="D12" s="312"/>
      <c r="E12" s="320"/>
      <c r="F12" s="309"/>
      <c r="G12" s="311"/>
      <c r="H12" s="130">
        <f t="shared" si="0"/>
        <v>0</v>
      </c>
      <c r="I12" s="117"/>
    </row>
    <row r="13" spans="1:14" x14ac:dyDescent="0.25">
      <c r="A13" s="117"/>
      <c r="B13" s="314"/>
      <c r="C13" s="311"/>
      <c r="D13" s="312"/>
      <c r="E13" s="320"/>
      <c r="F13" s="309"/>
      <c r="G13" s="311"/>
      <c r="H13" s="130">
        <f t="shared" si="0"/>
        <v>0</v>
      </c>
      <c r="I13" s="117"/>
    </row>
    <row r="14" spans="1:14" x14ac:dyDescent="0.25">
      <c r="A14" s="117"/>
      <c r="B14" s="310"/>
      <c r="C14" s="44"/>
      <c r="D14" s="45"/>
      <c r="E14" s="321"/>
      <c r="F14" s="313"/>
      <c r="G14" s="44"/>
      <c r="H14" s="130">
        <f>SUM(D14*E14)</f>
        <v>0</v>
      </c>
      <c r="I14" s="117"/>
    </row>
    <row r="15" spans="1:14" x14ac:dyDescent="0.25">
      <c r="A15" s="117"/>
      <c r="B15" s="310"/>
      <c r="C15" s="44"/>
      <c r="D15" s="45"/>
      <c r="E15" s="321"/>
      <c r="F15" s="313"/>
      <c r="G15" s="44"/>
      <c r="H15" s="130">
        <f t="shared" ref="H15:H43" si="1">SUM(D15*E15)</f>
        <v>0</v>
      </c>
      <c r="I15" s="117"/>
    </row>
    <row r="16" spans="1:14" x14ac:dyDescent="0.25">
      <c r="A16" s="117"/>
      <c r="B16" s="310"/>
      <c r="C16" s="44"/>
      <c r="D16" s="45"/>
      <c r="E16" s="321"/>
      <c r="F16" s="313"/>
      <c r="G16" s="44"/>
      <c r="H16" s="130">
        <f t="shared" si="1"/>
        <v>0</v>
      </c>
      <c r="I16" s="117"/>
    </row>
    <row r="17" spans="1:9" x14ac:dyDescent="0.25">
      <c r="A17" s="117"/>
      <c r="B17" s="310"/>
      <c r="C17" s="44"/>
      <c r="D17" s="45"/>
      <c r="E17" s="321"/>
      <c r="F17" s="313"/>
      <c r="G17" s="44"/>
      <c r="H17" s="130">
        <f t="shared" si="1"/>
        <v>0</v>
      </c>
      <c r="I17" s="117"/>
    </row>
    <row r="18" spans="1:9" x14ac:dyDescent="0.25">
      <c r="A18" s="117"/>
      <c r="B18" s="310"/>
      <c r="C18" s="44"/>
      <c r="D18" s="45"/>
      <c r="E18" s="321"/>
      <c r="F18" s="313"/>
      <c r="G18" s="44"/>
      <c r="H18" s="130">
        <f t="shared" si="1"/>
        <v>0</v>
      </c>
      <c r="I18" s="117"/>
    </row>
    <row r="19" spans="1:9" x14ac:dyDescent="0.25">
      <c r="A19" s="117"/>
      <c r="B19" s="310"/>
      <c r="C19" s="44"/>
      <c r="D19" s="45"/>
      <c r="E19" s="321"/>
      <c r="F19" s="313"/>
      <c r="G19" s="44"/>
      <c r="H19" s="130">
        <f t="shared" si="1"/>
        <v>0</v>
      </c>
      <c r="I19" s="117"/>
    </row>
    <row r="20" spans="1:9" x14ac:dyDescent="0.25">
      <c r="A20" s="117"/>
      <c r="B20" s="310"/>
      <c r="C20" s="44"/>
      <c r="D20" s="45"/>
      <c r="E20" s="321"/>
      <c r="F20" s="313"/>
      <c r="G20" s="44"/>
      <c r="H20" s="130">
        <f t="shared" si="1"/>
        <v>0</v>
      </c>
      <c r="I20" s="117"/>
    </row>
    <row r="21" spans="1:9" x14ac:dyDescent="0.25">
      <c r="A21" s="117"/>
      <c r="B21" s="310"/>
      <c r="C21" s="44"/>
      <c r="D21" s="45"/>
      <c r="E21" s="321"/>
      <c r="F21" s="313"/>
      <c r="G21" s="44"/>
      <c r="H21" s="130">
        <f t="shared" si="1"/>
        <v>0</v>
      </c>
      <c r="I21" s="117"/>
    </row>
    <row r="22" spans="1:9" x14ac:dyDescent="0.25">
      <c r="A22" s="117"/>
      <c r="B22" s="310"/>
      <c r="C22" s="44"/>
      <c r="D22" s="45"/>
      <c r="E22" s="321"/>
      <c r="F22" s="313"/>
      <c r="G22" s="44"/>
      <c r="H22" s="130">
        <f t="shared" si="1"/>
        <v>0</v>
      </c>
      <c r="I22" s="117"/>
    </row>
    <row r="23" spans="1:9" x14ac:dyDescent="0.25">
      <c r="A23" s="117"/>
      <c r="B23" s="310"/>
      <c r="C23" s="44"/>
      <c r="D23" s="45"/>
      <c r="E23" s="321"/>
      <c r="F23" s="313"/>
      <c r="G23" s="44"/>
      <c r="H23" s="130">
        <f t="shared" si="1"/>
        <v>0</v>
      </c>
      <c r="I23" s="117"/>
    </row>
    <row r="24" spans="1:9" x14ac:dyDescent="0.25">
      <c r="A24" s="117"/>
      <c r="B24" s="310"/>
      <c r="C24" s="44"/>
      <c r="D24" s="45"/>
      <c r="E24" s="321"/>
      <c r="F24" s="313"/>
      <c r="G24" s="44"/>
      <c r="H24" s="130">
        <f t="shared" si="1"/>
        <v>0</v>
      </c>
      <c r="I24" s="117"/>
    </row>
    <row r="25" spans="1:9" x14ac:dyDescent="0.25">
      <c r="A25" s="117"/>
      <c r="B25" s="310"/>
      <c r="C25" s="44"/>
      <c r="D25" s="45"/>
      <c r="E25" s="321"/>
      <c r="F25" s="313"/>
      <c r="G25" s="44"/>
      <c r="H25" s="130">
        <f t="shared" si="1"/>
        <v>0</v>
      </c>
      <c r="I25" s="117"/>
    </row>
    <row r="26" spans="1:9" x14ac:dyDescent="0.25">
      <c r="A26" s="117"/>
      <c r="B26" s="310"/>
      <c r="C26" s="44"/>
      <c r="D26" s="45"/>
      <c r="E26" s="321"/>
      <c r="F26" s="313"/>
      <c r="G26" s="44"/>
      <c r="H26" s="130">
        <f t="shared" si="1"/>
        <v>0</v>
      </c>
      <c r="I26" s="117"/>
    </row>
    <row r="27" spans="1:9" x14ac:dyDescent="0.25">
      <c r="A27" s="117"/>
      <c r="B27" s="310"/>
      <c r="C27" s="44"/>
      <c r="D27" s="45"/>
      <c r="E27" s="321"/>
      <c r="F27" s="313"/>
      <c r="G27" s="44"/>
      <c r="H27" s="130">
        <f t="shared" si="1"/>
        <v>0</v>
      </c>
      <c r="I27" s="117"/>
    </row>
    <row r="28" spans="1:9" x14ac:dyDescent="0.25">
      <c r="A28" s="117"/>
      <c r="B28" s="310"/>
      <c r="C28" s="44"/>
      <c r="D28" s="45"/>
      <c r="E28" s="321"/>
      <c r="F28" s="313"/>
      <c r="G28" s="44"/>
      <c r="H28" s="130">
        <f t="shared" si="1"/>
        <v>0</v>
      </c>
      <c r="I28" s="117"/>
    </row>
    <row r="29" spans="1:9" x14ac:dyDescent="0.25">
      <c r="A29" s="117"/>
      <c r="B29" s="310"/>
      <c r="C29" s="44"/>
      <c r="D29" s="45"/>
      <c r="E29" s="321"/>
      <c r="F29" s="313"/>
      <c r="G29" s="44"/>
      <c r="H29" s="130">
        <f t="shared" si="1"/>
        <v>0</v>
      </c>
      <c r="I29" s="117"/>
    </row>
    <row r="30" spans="1:9" x14ac:dyDescent="0.25">
      <c r="A30" s="117"/>
      <c r="B30" s="310"/>
      <c r="C30" s="44"/>
      <c r="D30" s="45"/>
      <c r="E30" s="321"/>
      <c r="F30" s="313"/>
      <c r="G30" s="44"/>
      <c r="H30" s="130">
        <f t="shared" si="1"/>
        <v>0</v>
      </c>
      <c r="I30" s="117"/>
    </row>
    <row r="31" spans="1:9" x14ac:dyDescent="0.25">
      <c r="A31" s="117"/>
      <c r="B31" s="310"/>
      <c r="C31" s="44"/>
      <c r="D31" s="45"/>
      <c r="E31" s="321"/>
      <c r="F31" s="313"/>
      <c r="G31" s="44"/>
      <c r="H31" s="130">
        <f t="shared" si="1"/>
        <v>0</v>
      </c>
      <c r="I31" s="117"/>
    </row>
    <row r="32" spans="1:9" x14ac:dyDescent="0.25">
      <c r="A32" s="117"/>
      <c r="B32" s="310"/>
      <c r="C32" s="44"/>
      <c r="D32" s="45"/>
      <c r="E32" s="321"/>
      <c r="F32" s="313"/>
      <c r="G32" s="44"/>
      <c r="H32" s="130">
        <f t="shared" si="1"/>
        <v>0</v>
      </c>
      <c r="I32" s="117"/>
    </row>
    <row r="33" spans="1:9" x14ac:dyDescent="0.25">
      <c r="A33" s="117"/>
      <c r="B33" s="310"/>
      <c r="C33" s="44"/>
      <c r="D33" s="45"/>
      <c r="E33" s="321"/>
      <c r="F33" s="313"/>
      <c r="G33" s="44"/>
      <c r="H33" s="130">
        <f t="shared" si="1"/>
        <v>0</v>
      </c>
      <c r="I33" s="117"/>
    </row>
    <row r="34" spans="1:9" x14ac:dyDescent="0.25">
      <c r="A34" s="117"/>
      <c r="B34" s="310"/>
      <c r="C34" s="44"/>
      <c r="D34" s="45"/>
      <c r="E34" s="321"/>
      <c r="F34" s="313"/>
      <c r="G34" s="44"/>
      <c r="H34" s="130">
        <f t="shared" si="1"/>
        <v>0</v>
      </c>
      <c r="I34" s="117"/>
    </row>
    <row r="35" spans="1:9" x14ac:dyDescent="0.25">
      <c r="A35" s="117"/>
      <c r="B35" s="310"/>
      <c r="C35" s="44"/>
      <c r="D35" s="45"/>
      <c r="E35" s="321"/>
      <c r="F35" s="313"/>
      <c r="G35" s="44"/>
      <c r="H35" s="130">
        <f t="shared" si="1"/>
        <v>0</v>
      </c>
      <c r="I35" s="117"/>
    </row>
    <row r="36" spans="1:9" x14ac:dyDescent="0.25">
      <c r="A36" s="117"/>
      <c r="B36" s="310"/>
      <c r="C36" s="44"/>
      <c r="D36" s="45"/>
      <c r="E36" s="321"/>
      <c r="F36" s="313"/>
      <c r="G36" s="44"/>
      <c r="H36" s="130">
        <f t="shared" si="1"/>
        <v>0</v>
      </c>
      <c r="I36" s="117"/>
    </row>
    <row r="37" spans="1:9" x14ac:dyDescent="0.25">
      <c r="A37" s="117"/>
      <c r="B37" s="310"/>
      <c r="C37" s="44"/>
      <c r="D37" s="45"/>
      <c r="E37" s="321"/>
      <c r="F37" s="313"/>
      <c r="G37" s="44"/>
      <c r="H37" s="130">
        <f t="shared" si="1"/>
        <v>0</v>
      </c>
      <c r="I37" s="117"/>
    </row>
    <row r="38" spans="1:9" x14ac:dyDescent="0.25">
      <c r="A38" s="117"/>
      <c r="B38" s="310"/>
      <c r="C38" s="44"/>
      <c r="D38" s="45"/>
      <c r="E38" s="321"/>
      <c r="F38" s="313"/>
      <c r="G38" s="44"/>
      <c r="H38" s="130">
        <f t="shared" si="1"/>
        <v>0</v>
      </c>
      <c r="I38" s="117"/>
    </row>
    <row r="39" spans="1:9" x14ac:dyDescent="0.25">
      <c r="A39" s="117"/>
      <c r="B39" s="310"/>
      <c r="C39" s="44"/>
      <c r="D39" s="45"/>
      <c r="E39" s="321"/>
      <c r="F39" s="313"/>
      <c r="G39" s="44"/>
      <c r="H39" s="130">
        <f t="shared" si="1"/>
        <v>0</v>
      </c>
      <c r="I39" s="117"/>
    </row>
    <row r="40" spans="1:9" x14ac:dyDescent="0.25">
      <c r="A40" s="117"/>
      <c r="B40" s="310"/>
      <c r="C40" s="44"/>
      <c r="D40" s="45"/>
      <c r="E40" s="321"/>
      <c r="F40" s="313"/>
      <c r="G40" s="44"/>
      <c r="H40" s="130">
        <f t="shared" si="1"/>
        <v>0</v>
      </c>
      <c r="I40" s="117"/>
    </row>
    <row r="41" spans="1:9" x14ac:dyDescent="0.25">
      <c r="A41" s="117"/>
      <c r="B41" s="310"/>
      <c r="C41" s="44"/>
      <c r="D41" s="45"/>
      <c r="E41" s="321"/>
      <c r="F41" s="313"/>
      <c r="G41" s="44"/>
      <c r="H41" s="130">
        <f t="shared" si="1"/>
        <v>0</v>
      </c>
      <c r="I41" s="117"/>
    </row>
    <row r="42" spans="1:9" x14ac:dyDescent="0.25">
      <c r="A42" s="117"/>
      <c r="B42" s="310"/>
      <c r="C42" s="44"/>
      <c r="D42" s="45"/>
      <c r="E42" s="321"/>
      <c r="F42" s="313"/>
      <c r="G42" s="44"/>
      <c r="H42" s="130">
        <f t="shared" si="1"/>
        <v>0</v>
      </c>
      <c r="I42" s="117"/>
    </row>
    <row r="43" spans="1:9" x14ac:dyDescent="0.25">
      <c r="A43" s="117"/>
      <c r="B43" s="310"/>
      <c r="C43" s="44"/>
      <c r="D43" s="45"/>
      <c r="E43" s="321"/>
      <c r="F43" s="313"/>
      <c r="G43" s="44"/>
      <c r="H43" s="130">
        <f t="shared" si="1"/>
        <v>0</v>
      </c>
      <c r="I43" s="117"/>
    </row>
    <row r="44" spans="1:9" x14ac:dyDescent="0.25">
      <c r="A44" s="117"/>
      <c r="B44" s="483" t="s">
        <v>7</v>
      </c>
      <c r="C44" s="483"/>
      <c r="D44" s="484">
        <f>SUM(D9:D43)</f>
        <v>0</v>
      </c>
      <c r="E44" s="485"/>
      <c r="F44" s="486" t="s">
        <v>37</v>
      </c>
      <c r="G44" s="486"/>
      <c r="H44" s="118">
        <f>SUM(H9:H43)</f>
        <v>0</v>
      </c>
      <c r="I44" s="117"/>
    </row>
    <row r="45" spans="1:9" x14ac:dyDescent="0.25">
      <c r="A45" s="117"/>
      <c r="B45" s="119"/>
      <c r="C45" s="119"/>
      <c r="D45" s="119"/>
      <c r="E45" s="119"/>
      <c r="F45" s="119"/>
      <c r="G45" s="119"/>
      <c r="H45" s="120"/>
      <c r="I45" s="117"/>
    </row>
    <row r="46" spans="1:9" x14ac:dyDescent="0.25">
      <c r="A46" s="117"/>
      <c r="B46" s="121" t="s">
        <v>32</v>
      </c>
      <c r="C46" s="487"/>
      <c r="D46" s="487"/>
      <c r="E46" s="487"/>
      <c r="F46" s="487"/>
      <c r="G46" s="487"/>
      <c r="H46" s="122">
        <v>0</v>
      </c>
      <c r="I46" s="117"/>
    </row>
    <row r="47" spans="1:9" x14ac:dyDescent="0.25">
      <c r="A47" s="117"/>
      <c r="B47" s="121" t="s">
        <v>32</v>
      </c>
      <c r="C47" s="487"/>
      <c r="D47" s="487"/>
      <c r="E47" s="487"/>
      <c r="F47" s="487"/>
      <c r="G47" s="487"/>
      <c r="H47" s="122">
        <v>0</v>
      </c>
      <c r="I47" s="117"/>
    </row>
    <row r="48" spans="1:9" x14ac:dyDescent="0.25">
      <c r="A48" s="117"/>
      <c r="B48" s="121" t="s">
        <v>33</v>
      </c>
      <c r="C48" s="482"/>
      <c r="D48" s="482"/>
      <c r="E48" s="482"/>
      <c r="F48" s="482"/>
      <c r="G48" s="482"/>
      <c r="H48" s="123">
        <f>SUM(H44+H46+H47)</f>
        <v>0</v>
      </c>
      <c r="I48" s="117"/>
    </row>
    <row r="49" spans="1:9" x14ac:dyDescent="0.25">
      <c r="A49" s="117"/>
      <c r="B49" s="488" t="s">
        <v>34</v>
      </c>
      <c r="C49" s="489"/>
      <c r="D49" s="489"/>
      <c r="E49" s="489"/>
      <c r="F49" s="489"/>
      <c r="G49" s="489"/>
      <c r="H49" s="489"/>
      <c r="I49" s="117"/>
    </row>
    <row r="50" spans="1:9" x14ac:dyDescent="0.25">
      <c r="A50" s="117"/>
      <c r="B50" s="490" t="s">
        <v>99</v>
      </c>
      <c r="C50" s="491"/>
      <c r="D50" s="491"/>
      <c r="E50" s="491"/>
      <c r="F50" s="491"/>
      <c r="G50" s="491"/>
      <c r="H50" s="491"/>
      <c r="I50" s="117"/>
    </row>
    <row r="51" spans="1:9" ht="15.75" customHeight="1" x14ac:dyDescent="0.25">
      <c r="A51" s="117"/>
      <c r="B51" s="490"/>
      <c r="C51" s="491"/>
      <c r="D51" s="491"/>
      <c r="E51" s="491"/>
      <c r="F51" s="491"/>
      <c r="G51" s="491"/>
      <c r="H51" s="491"/>
      <c r="I51" s="117"/>
    </row>
    <row r="52" spans="1:9" ht="15" customHeight="1" x14ac:dyDescent="0.25">
      <c r="A52" s="117"/>
      <c r="B52" s="490" t="s">
        <v>35</v>
      </c>
      <c r="C52" s="491"/>
      <c r="D52" s="491"/>
      <c r="E52" s="491"/>
      <c r="F52" s="491"/>
      <c r="G52" s="491"/>
      <c r="H52" s="491"/>
      <c r="I52" s="117"/>
    </row>
    <row r="53" spans="1:9" ht="15.75" customHeight="1" x14ac:dyDescent="0.25">
      <c r="A53" s="117"/>
      <c r="B53" s="215" t="s">
        <v>36</v>
      </c>
      <c r="C53" s="216"/>
      <c r="D53" s="216"/>
      <c r="E53" s="216"/>
      <c r="F53" s="216"/>
      <c r="G53" s="216"/>
      <c r="H53" s="216"/>
      <c r="I53" s="117"/>
    </row>
    <row r="54" spans="1:9" ht="15.75" customHeight="1" x14ac:dyDescent="0.25">
      <c r="A54" s="117"/>
      <c r="B54" s="126"/>
      <c r="C54" s="218"/>
      <c r="D54" s="218"/>
      <c r="E54" s="218"/>
      <c r="F54" s="218"/>
      <c r="G54" s="218"/>
      <c r="H54" s="218"/>
      <c r="I54" s="117"/>
    </row>
    <row r="55" spans="1:9" ht="15" customHeight="1" x14ac:dyDescent="0.25">
      <c r="A55" s="117"/>
      <c r="B55" s="492" t="s">
        <v>98</v>
      </c>
      <c r="C55" s="493"/>
      <c r="D55" s="493"/>
      <c r="E55" s="493"/>
      <c r="F55" s="493"/>
      <c r="G55" s="493"/>
      <c r="H55" s="493"/>
      <c r="I55" s="117"/>
    </row>
    <row r="56" spans="1:9" ht="15.75" x14ac:dyDescent="0.25">
      <c r="A56" s="117"/>
      <c r="B56" s="145" t="s">
        <v>101</v>
      </c>
      <c r="C56" s="479"/>
      <c r="D56" s="479"/>
      <c r="E56" s="479"/>
      <c r="F56" s="479"/>
      <c r="G56" s="217"/>
      <c r="H56" s="217"/>
      <c r="I56" s="117"/>
    </row>
    <row r="57" spans="1:9" ht="15.75" x14ac:dyDescent="0.25">
      <c r="A57" s="117"/>
      <c r="B57" s="145" t="s">
        <v>23</v>
      </c>
      <c r="C57" s="479"/>
      <c r="D57" s="479"/>
      <c r="E57" s="479"/>
      <c r="F57" s="479"/>
      <c r="G57" s="217"/>
      <c r="H57" s="217"/>
      <c r="I57" s="117"/>
    </row>
    <row r="58" spans="1:9" ht="15.75" x14ac:dyDescent="0.25">
      <c r="A58" s="117"/>
      <c r="B58" s="145" t="s">
        <v>21</v>
      </c>
      <c r="C58" s="479"/>
      <c r="D58" s="479"/>
      <c r="E58" s="479"/>
      <c r="F58" s="479"/>
      <c r="G58" s="217"/>
      <c r="H58" s="217"/>
      <c r="I58" s="117"/>
    </row>
    <row r="59" spans="1:9" ht="15.75" x14ac:dyDescent="0.25">
      <c r="A59" s="117"/>
      <c r="B59" s="145"/>
      <c r="C59" s="480"/>
      <c r="D59" s="480"/>
      <c r="E59" s="480"/>
      <c r="F59" s="480"/>
      <c r="G59" s="217"/>
      <c r="H59" s="217"/>
      <c r="I59" s="117"/>
    </row>
    <row r="60" spans="1:9" ht="15.75" x14ac:dyDescent="0.25">
      <c r="A60" s="117"/>
      <c r="B60" s="145" t="s">
        <v>24</v>
      </c>
      <c r="C60" s="481"/>
      <c r="D60" s="481"/>
      <c r="E60" s="481"/>
      <c r="F60" s="481"/>
      <c r="G60" s="217"/>
      <c r="H60" s="217"/>
      <c r="I60" s="117"/>
    </row>
    <row r="61" spans="1:9" x14ac:dyDescent="0.25">
      <c r="A61" s="117"/>
      <c r="B61" s="117"/>
      <c r="C61" s="117"/>
      <c r="D61" s="117"/>
      <c r="E61" s="117"/>
      <c r="F61" s="117"/>
      <c r="G61" s="117"/>
      <c r="H61" s="129" t="s">
        <v>119</v>
      </c>
      <c r="I61" s="117"/>
    </row>
  </sheetData>
  <sheetProtection algorithmName="SHA-512" hashValue="pVhieIm2t5qkfVEyNyDnpK07wGv1mfxZyK5YgscFJGXlZHSRfTPWZOjxNpVFitQV+T79o/CC9Cgri/vmh2NMig==" saltValue="CT+e/ZLCtUBxFETNCx+0Ww==" spinCount="100000" sheet="1" selectLockedCells="1"/>
  <mergeCells count="21">
    <mergeCell ref="K8:N8"/>
    <mergeCell ref="C48:G48"/>
    <mergeCell ref="B1:H1"/>
    <mergeCell ref="B2:H2"/>
    <mergeCell ref="C4:F4"/>
    <mergeCell ref="B5:H5"/>
    <mergeCell ref="B7:H7"/>
    <mergeCell ref="B44:C44"/>
    <mergeCell ref="D44:E44"/>
    <mergeCell ref="F44:G44"/>
    <mergeCell ref="C46:G46"/>
    <mergeCell ref="C47:G47"/>
    <mergeCell ref="C57:F57"/>
    <mergeCell ref="C58:F58"/>
    <mergeCell ref="C59:F60"/>
    <mergeCell ref="B49:H49"/>
    <mergeCell ref="B50:H50"/>
    <mergeCell ref="B51:H51"/>
    <mergeCell ref="B52:H52"/>
    <mergeCell ref="B55:H55"/>
    <mergeCell ref="C56:F56"/>
  </mergeCells>
  <pageMargins left="0.7" right="0.7" top="0.75" bottom="0.75" header="0.3" footer="0.3"/>
  <pageSetup scale="75"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EB73-A865-429E-AB19-86F39EBE9214}">
  <sheetPr>
    <tabColor rgb="FF9403ED"/>
    <pageSetUpPr fitToPage="1"/>
  </sheetPr>
  <dimension ref="A1:S60"/>
  <sheetViews>
    <sheetView showGridLines="0" showRowColHeaders="0" zoomScale="120" zoomScaleNormal="120" workbookViewId="0">
      <selection activeCell="C10" sqref="C10:E10"/>
    </sheetView>
  </sheetViews>
  <sheetFormatPr defaultColWidth="8.7109375" defaultRowHeight="15" x14ac:dyDescent="0.25"/>
  <cols>
    <col min="1" max="1" width="1.140625" style="52" customWidth="1"/>
    <col min="2" max="2" width="3.42578125" style="52" customWidth="1"/>
    <col min="3" max="3" width="10.7109375" style="52" customWidth="1"/>
    <col min="4" max="4" width="3.7109375" style="52" customWidth="1"/>
    <col min="5" max="5" width="5.7109375" style="52" customWidth="1"/>
    <col min="6" max="6" width="8.7109375" style="52" customWidth="1"/>
    <col min="7" max="7" width="5.140625" style="52" customWidth="1"/>
    <col min="8" max="13" width="8.7109375" style="52" customWidth="1"/>
    <col min="14" max="14" width="1.7109375" style="52" customWidth="1"/>
    <col min="15" max="16384" width="8.7109375" style="52"/>
  </cols>
  <sheetData>
    <row r="1" spans="1:19" ht="20.25" x14ac:dyDescent="0.3">
      <c r="A1" s="695" t="s">
        <v>126</v>
      </c>
      <c r="B1" s="696"/>
      <c r="C1" s="696"/>
      <c r="D1" s="696"/>
      <c r="E1" s="696"/>
      <c r="F1" s="696"/>
      <c r="G1" s="696"/>
      <c r="H1" s="696"/>
      <c r="I1" s="696"/>
      <c r="J1" s="696"/>
      <c r="K1" s="696"/>
      <c r="L1" s="696"/>
      <c r="M1" s="696"/>
      <c r="N1" s="100"/>
    </row>
    <row r="2" spans="1:19" ht="20.25" x14ac:dyDescent="0.3">
      <c r="A2" s="695" t="s">
        <v>41</v>
      </c>
      <c r="B2" s="696"/>
      <c r="C2" s="696"/>
      <c r="D2" s="696"/>
      <c r="E2" s="696"/>
      <c r="F2" s="696"/>
      <c r="G2" s="696"/>
      <c r="H2" s="696"/>
      <c r="I2" s="696"/>
      <c r="J2" s="696"/>
      <c r="K2" s="696"/>
      <c r="L2" s="696"/>
      <c r="M2" s="696"/>
      <c r="N2" s="100"/>
    </row>
    <row r="3" spans="1:19" ht="4.9000000000000004" customHeight="1" x14ac:dyDescent="0.25">
      <c r="A3" s="100"/>
      <c r="B3" s="100"/>
      <c r="C3" s="113"/>
      <c r="D3" s="113"/>
      <c r="E3" s="113"/>
      <c r="F3" s="100"/>
      <c r="G3" s="100"/>
      <c r="H3" s="100"/>
      <c r="I3" s="100"/>
      <c r="J3" s="100"/>
      <c r="K3" s="100"/>
      <c r="L3" s="100"/>
      <c r="M3" s="100"/>
      <c r="N3" s="100"/>
    </row>
    <row r="4" spans="1:19" ht="15.75" x14ac:dyDescent="0.25">
      <c r="A4" s="100"/>
      <c r="B4" s="697" t="s">
        <v>39</v>
      </c>
      <c r="C4" s="698"/>
      <c r="D4" s="699"/>
      <c r="E4" s="700">
        <f>Information!B4</f>
        <v>0</v>
      </c>
      <c r="F4" s="701"/>
      <c r="G4" s="701"/>
      <c r="H4" s="701"/>
      <c r="I4" s="701"/>
      <c r="J4" s="701"/>
      <c r="K4" s="701"/>
      <c r="L4" s="114" t="s">
        <v>1</v>
      </c>
      <c r="M4" s="115">
        <f>Information!B12</f>
        <v>0</v>
      </c>
      <c r="N4" s="100"/>
      <c r="P4" s="56" t="s">
        <v>92</v>
      </c>
      <c r="Q4" s="57"/>
      <c r="R4" s="57"/>
      <c r="S4" s="57"/>
    </row>
    <row r="5" spans="1:19" ht="4.9000000000000004" customHeight="1" x14ac:dyDescent="0.25">
      <c r="A5" s="100"/>
      <c r="B5" s="100"/>
      <c r="C5" s="702"/>
      <c r="D5" s="702"/>
      <c r="E5" s="702"/>
      <c r="F5" s="702"/>
      <c r="G5" s="702"/>
      <c r="H5" s="702"/>
      <c r="I5" s="702"/>
      <c r="J5" s="702"/>
      <c r="K5" s="702"/>
      <c r="L5" s="702"/>
      <c r="M5" s="702"/>
      <c r="N5" s="100"/>
      <c r="P5" s="57"/>
      <c r="Q5" s="57"/>
      <c r="R5" s="57"/>
      <c r="S5" s="57"/>
    </row>
    <row r="6" spans="1:19" ht="15.75" x14ac:dyDescent="0.25">
      <c r="A6" s="100"/>
      <c r="B6" s="691" t="s">
        <v>15</v>
      </c>
      <c r="C6" s="692"/>
      <c r="D6" s="693"/>
      <c r="E6" s="693"/>
      <c r="F6" s="222">
        <f>'2024 RR &amp; Match Recap'!D4</f>
        <v>0</v>
      </c>
      <c r="G6" s="112" t="s">
        <v>2</v>
      </c>
      <c r="H6" s="222">
        <f>'2024 RR &amp; Match Recap'!F4</f>
        <v>0</v>
      </c>
      <c r="I6" s="111"/>
      <c r="J6" s="694"/>
      <c r="K6" s="694"/>
      <c r="L6" s="694"/>
      <c r="M6" s="694"/>
      <c r="N6" s="100"/>
      <c r="P6" s="56" t="s">
        <v>91</v>
      </c>
      <c r="Q6" s="57"/>
      <c r="R6" s="57"/>
      <c r="S6" s="57"/>
    </row>
    <row r="7" spans="1:19" ht="4.9000000000000004" customHeight="1" x14ac:dyDescent="0.25">
      <c r="A7" s="100"/>
      <c r="B7" s="100"/>
      <c r="C7" s="703"/>
      <c r="D7" s="703"/>
      <c r="E7" s="703"/>
      <c r="F7" s="703"/>
      <c r="G7" s="703"/>
      <c r="H7" s="703"/>
      <c r="I7" s="703"/>
      <c r="J7" s="703"/>
      <c r="K7" s="703"/>
      <c r="L7" s="703"/>
      <c r="M7" s="703"/>
      <c r="N7" s="100"/>
      <c r="P7" s="57"/>
      <c r="Q7" s="57"/>
      <c r="R7" s="57"/>
      <c r="S7" s="57"/>
    </row>
    <row r="8" spans="1:19" ht="32.450000000000003" customHeight="1" x14ac:dyDescent="0.25">
      <c r="A8" s="100"/>
      <c r="B8" s="704" t="s">
        <v>3</v>
      </c>
      <c r="C8" s="705"/>
      <c r="D8" s="706"/>
      <c r="E8" s="707"/>
      <c r="F8" s="712" t="s">
        <v>14</v>
      </c>
      <c r="G8" s="714" t="s">
        <v>4</v>
      </c>
      <c r="H8" s="716" t="s">
        <v>13</v>
      </c>
      <c r="I8" s="109" t="s">
        <v>117</v>
      </c>
      <c r="J8" s="109" t="s">
        <v>118</v>
      </c>
      <c r="K8" s="109" t="s">
        <v>16</v>
      </c>
      <c r="L8" s="714" t="s">
        <v>5</v>
      </c>
      <c r="M8" s="718" t="s">
        <v>6</v>
      </c>
      <c r="N8" s="100"/>
      <c r="P8" s="409" t="s">
        <v>94</v>
      </c>
      <c r="Q8" s="410"/>
      <c r="R8" s="410"/>
      <c r="S8" s="410"/>
    </row>
    <row r="9" spans="1:19" ht="13.9" customHeight="1" x14ac:dyDescent="0.25">
      <c r="A9" s="100"/>
      <c r="B9" s="708"/>
      <c r="C9" s="709"/>
      <c r="D9" s="710"/>
      <c r="E9" s="711"/>
      <c r="F9" s="713"/>
      <c r="G9" s="715"/>
      <c r="H9" s="717"/>
      <c r="I9" s="110">
        <f>Information!B25</f>
        <v>0</v>
      </c>
      <c r="J9" s="110">
        <f>Information!B26</f>
        <v>0</v>
      </c>
      <c r="K9" s="110">
        <f>Information!B27</f>
        <v>0</v>
      </c>
      <c r="L9" s="715"/>
      <c r="M9" s="719"/>
      <c r="N9" s="100"/>
    </row>
    <row r="10" spans="1:19" x14ac:dyDescent="0.25">
      <c r="A10" s="100"/>
      <c r="B10" s="148">
        <v>1</v>
      </c>
      <c r="C10" s="534"/>
      <c r="D10" s="535"/>
      <c r="E10" s="536"/>
      <c r="F10" s="40"/>
      <c r="G10" s="41"/>
      <c r="H10" s="42"/>
      <c r="I10" s="108">
        <f>SUM((H10*G10)*I$9)</f>
        <v>0</v>
      </c>
      <c r="J10" s="108">
        <f>SUM((G10*H10)*J$9)</f>
        <v>0</v>
      </c>
      <c r="K10" s="108">
        <f>SUM((G10*H10)*K$9)</f>
        <v>0</v>
      </c>
      <c r="L10" s="43"/>
      <c r="M10" s="107">
        <f>SUM((G10*H10)+(I10+J10+K10))</f>
        <v>0</v>
      </c>
      <c r="N10" s="100"/>
    </row>
    <row r="11" spans="1:19" x14ac:dyDescent="0.25">
      <c r="A11" s="100"/>
      <c r="B11" s="148">
        <v>2</v>
      </c>
      <c r="C11" s="534"/>
      <c r="D11" s="535"/>
      <c r="E11" s="536"/>
      <c r="F11" s="40"/>
      <c r="G11" s="41"/>
      <c r="H11" s="42"/>
      <c r="I11" s="108">
        <f t="shared" ref="I11:I44" si="0">SUM((H11*G11)*I$9)</f>
        <v>0</v>
      </c>
      <c r="J11" s="108">
        <f t="shared" ref="J11:J44" si="1">SUM((G11*H11)*J$9)</f>
        <v>0</v>
      </c>
      <c r="K11" s="108">
        <f t="shared" ref="K11:K44" si="2">SUM((G11*H11)*K$9)</f>
        <v>0</v>
      </c>
      <c r="L11" s="43"/>
      <c r="M11" s="107">
        <f t="shared" ref="M11:M44" si="3">SUM((G11*H11)+(I11+J11+K11))</f>
        <v>0</v>
      </c>
      <c r="N11" s="100"/>
    </row>
    <row r="12" spans="1:19" x14ac:dyDescent="0.25">
      <c r="A12" s="100"/>
      <c r="B12" s="148">
        <v>3</v>
      </c>
      <c r="C12" s="534"/>
      <c r="D12" s="535"/>
      <c r="E12" s="536"/>
      <c r="F12" s="40"/>
      <c r="G12" s="41"/>
      <c r="H12" s="42"/>
      <c r="I12" s="108">
        <f t="shared" si="0"/>
        <v>0</v>
      </c>
      <c r="J12" s="108">
        <f t="shared" si="1"/>
        <v>0</v>
      </c>
      <c r="K12" s="108">
        <f t="shared" si="2"/>
        <v>0</v>
      </c>
      <c r="L12" s="43"/>
      <c r="M12" s="107">
        <f t="shared" si="3"/>
        <v>0</v>
      </c>
      <c r="N12" s="100"/>
    </row>
    <row r="13" spans="1:19" x14ac:dyDescent="0.25">
      <c r="A13" s="100"/>
      <c r="B13" s="148">
        <v>4</v>
      </c>
      <c r="C13" s="534"/>
      <c r="D13" s="535"/>
      <c r="E13" s="536"/>
      <c r="F13" s="40"/>
      <c r="G13" s="41"/>
      <c r="H13" s="42"/>
      <c r="I13" s="108">
        <f t="shared" si="0"/>
        <v>0</v>
      </c>
      <c r="J13" s="108">
        <f t="shared" si="1"/>
        <v>0</v>
      </c>
      <c r="K13" s="108">
        <f t="shared" si="2"/>
        <v>0</v>
      </c>
      <c r="L13" s="43"/>
      <c r="M13" s="107">
        <f t="shared" si="3"/>
        <v>0</v>
      </c>
      <c r="N13" s="100"/>
    </row>
    <row r="14" spans="1:19" x14ac:dyDescent="0.25">
      <c r="A14" s="100"/>
      <c r="B14" s="149">
        <v>5</v>
      </c>
      <c r="C14" s="534"/>
      <c r="D14" s="535"/>
      <c r="E14" s="536"/>
      <c r="F14" s="40"/>
      <c r="G14" s="41"/>
      <c r="H14" s="42"/>
      <c r="I14" s="108">
        <f t="shared" si="0"/>
        <v>0</v>
      </c>
      <c r="J14" s="108">
        <f t="shared" si="1"/>
        <v>0</v>
      </c>
      <c r="K14" s="108">
        <f t="shared" si="2"/>
        <v>0</v>
      </c>
      <c r="L14" s="43"/>
      <c r="M14" s="107">
        <f t="shared" si="3"/>
        <v>0</v>
      </c>
      <c r="N14" s="100"/>
    </row>
    <row r="15" spans="1:19" x14ac:dyDescent="0.25">
      <c r="A15" s="100"/>
      <c r="B15" s="149">
        <v>6</v>
      </c>
      <c r="C15" s="534"/>
      <c r="D15" s="535"/>
      <c r="E15" s="536"/>
      <c r="F15" s="40"/>
      <c r="G15" s="41"/>
      <c r="H15" s="42"/>
      <c r="I15" s="108">
        <f t="shared" si="0"/>
        <v>0</v>
      </c>
      <c r="J15" s="108">
        <f t="shared" si="1"/>
        <v>0</v>
      </c>
      <c r="K15" s="108">
        <f t="shared" si="2"/>
        <v>0</v>
      </c>
      <c r="L15" s="43"/>
      <c r="M15" s="107">
        <f t="shared" si="3"/>
        <v>0</v>
      </c>
      <c r="N15" s="100"/>
    </row>
    <row r="16" spans="1:19" x14ac:dyDescent="0.25">
      <c r="A16" s="100"/>
      <c r="B16" s="149">
        <v>7</v>
      </c>
      <c r="C16" s="534"/>
      <c r="D16" s="535"/>
      <c r="E16" s="536"/>
      <c r="F16" s="40"/>
      <c r="G16" s="41"/>
      <c r="H16" s="42"/>
      <c r="I16" s="108">
        <f t="shared" si="0"/>
        <v>0</v>
      </c>
      <c r="J16" s="108">
        <f t="shared" si="1"/>
        <v>0</v>
      </c>
      <c r="K16" s="108">
        <f t="shared" si="2"/>
        <v>0</v>
      </c>
      <c r="L16" s="43"/>
      <c r="M16" s="107">
        <f t="shared" si="3"/>
        <v>0</v>
      </c>
      <c r="N16" s="100"/>
    </row>
    <row r="17" spans="1:14" x14ac:dyDescent="0.25">
      <c r="A17" s="100"/>
      <c r="B17" s="149">
        <v>8</v>
      </c>
      <c r="C17" s="534"/>
      <c r="D17" s="535"/>
      <c r="E17" s="536"/>
      <c r="F17" s="40"/>
      <c r="G17" s="41"/>
      <c r="H17" s="42"/>
      <c r="I17" s="108">
        <f t="shared" si="0"/>
        <v>0</v>
      </c>
      <c r="J17" s="108">
        <f t="shared" si="1"/>
        <v>0</v>
      </c>
      <c r="K17" s="108">
        <f t="shared" si="2"/>
        <v>0</v>
      </c>
      <c r="L17" s="43"/>
      <c r="M17" s="107">
        <f t="shared" si="3"/>
        <v>0</v>
      </c>
      <c r="N17" s="100"/>
    </row>
    <row r="18" spans="1:14" x14ac:dyDescent="0.25">
      <c r="A18" s="100"/>
      <c r="B18" s="149">
        <v>9</v>
      </c>
      <c r="C18" s="534"/>
      <c r="D18" s="535"/>
      <c r="E18" s="536"/>
      <c r="F18" s="40"/>
      <c r="G18" s="41"/>
      <c r="H18" s="42"/>
      <c r="I18" s="108">
        <f t="shared" si="0"/>
        <v>0</v>
      </c>
      <c r="J18" s="108">
        <f t="shared" si="1"/>
        <v>0</v>
      </c>
      <c r="K18" s="108">
        <f t="shared" si="2"/>
        <v>0</v>
      </c>
      <c r="L18" s="43"/>
      <c r="M18" s="107">
        <f t="shared" si="3"/>
        <v>0</v>
      </c>
      <c r="N18" s="100"/>
    </row>
    <row r="19" spans="1:14" x14ac:dyDescent="0.25">
      <c r="A19" s="100"/>
      <c r="B19" s="149">
        <v>10</v>
      </c>
      <c r="C19" s="534"/>
      <c r="D19" s="535"/>
      <c r="E19" s="536"/>
      <c r="F19" s="40"/>
      <c r="G19" s="41"/>
      <c r="H19" s="42"/>
      <c r="I19" s="108">
        <f t="shared" si="0"/>
        <v>0</v>
      </c>
      <c r="J19" s="108">
        <f t="shared" si="1"/>
        <v>0</v>
      </c>
      <c r="K19" s="108">
        <f t="shared" si="2"/>
        <v>0</v>
      </c>
      <c r="L19" s="43"/>
      <c r="M19" s="107">
        <f t="shared" si="3"/>
        <v>0</v>
      </c>
      <c r="N19" s="100"/>
    </row>
    <row r="20" spans="1:14" x14ac:dyDescent="0.25">
      <c r="A20" s="100"/>
      <c r="B20" s="149">
        <v>11</v>
      </c>
      <c r="C20" s="534"/>
      <c r="D20" s="535"/>
      <c r="E20" s="536"/>
      <c r="F20" s="40"/>
      <c r="G20" s="41"/>
      <c r="H20" s="42"/>
      <c r="I20" s="108">
        <f t="shared" si="0"/>
        <v>0</v>
      </c>
      <c r="J20" s="108">
        <f t="shared" si="1"/>
        <v>0</v>
      </c>
      <c r="K20" s="108">
        <f t="shared" si="2"/>
        <v>0</v>
      </c>
      <c r="L20" s="43"/>
      <c r="M20" s="107">
        <f t="shared" si="3"/>
        <v>0</v>
      </c>
      <c r="N20" s="100"/>
    </row>
    <row r="21" spans="1:14" x14ac:dyDescent="0.25">
      <c r="A21" s="100"/>
      <c r="B21" s="149">
        <v>12</v>
      </c>
      <c r="C21" s="534"/>
      <c r="D21" s="535"/>
      <c r="E21" s="536"/>
      <c r="F21" s="40"/>
      <c r="G21" s="41"/>
      <c r="H21" s="42"/>
      <c r="I21" s="108">
        <f t="shared" si="0"/>
        <v>0</v>
      </c>
      <c r="J21" s="108">
        <f t="shared" si="1"/>
        <v>0</v>
      </c>
      <c r="K21" s="108">
        <f t="shared" si="2"/>
        <v>0</v>
      </c>
      <c r="L21" s="43"/>
      <c r="M21" s="107">
        <f t="shared" si="3"/>
        <v>0</v>
      </c>
      <c r="N21" s="100"/>
    </row>
    <row r="22" spans="1:14" x14ac:dyDescent="0.25">
      <c r="A22" s="100"/>
      <c r="B22" s="149">
        <v>13</v>
      </c>
      <c r="C22" s="534"/>
      <c r="D22" s="535"/>
      <c r="E22" s="536"/>
      <c r="F22" s="40"/>
      <c r="G22" s="41"/>
      <c r="H22" s="42"/>
      <c r="I22" s="108">
        <f t="shared" si="0"/>
        <v>0</v>
      </c>
      <c r="J22" s="108">
        <f t="shared" si="1"/>
        <v>0</v>
      </c>
      <c r="K22" s="108">
        <f t="shared" si="2"/>
        <v>0</v>
      </c>
      <c r="L22" s="43"/>
      <c r="M22" s="107">
        <f t="shared" si="3"/>
        <v>0</v>
      </c>
      <c r="N22" s="100"/>
    </row>
    <row r="23" spans="1:14" x14ac:dyDescent="0.25">
      <c r="A23" s="100"/>
      <c r="B23" s="149">
        <v>14</v>
      </c>
      <c r="C23" s="534"/>
      <c r="D23" s="535"/>
      <c r="E23" s="536"/>
      <c r="F23" s="40"/>
      <c r="G23" s="41"/>
      <c r="H23" s="42"/>
      <c r="I23" s="108">
        <f t="shared" si="0"/>
        <v>0</v>
      </c>
      <c r="J23" s="108">
        <f t="shared" si="1"/>
        <v>0</v>
      </c>
      <c r="K23" s="108">
        <f t="shared" si="2"/>
        <v>0</v>
      </c>
      <c r="L23" s="43"/>
      <c r="M23" s="107">
        <f t="shared" si="3"/>
        <v>0</v>
      </c>
      <c r="N23" s="100"/>
    </row>
    <row r="24" spans="1:14" x14ac:dyDescent="0.25">
      <c r="A24" s="100"/>
      <c r="B24" s="149">
        <v>15</v>
      </c>
      <c r="C24" s="534"/>
      <c r="D24" s="535"/>
      <c r="E24" s="536"/>
      <c r="F24" s="40"/>
      <c r="G24" s="41"/>
      <c r="H24" s="42"/>
      <c r="I24" s="108">
        <f t="shared" si="0"/>
        <v>0</v>
      </c>
      <c r="J24" s="108">
        <f t="shared" si="1"/>
        <v>0</v>
      </c>
      <c r="K24" s="108">
        <f t="shared" si="2"/>
        <v>0</v>
      </c>
      <c r="L24" s="43"/>
      <c r="M24" s="107">
        <f t="shared" si="3"/>
        <v>0</v>
      </c>
      <c r="N24" s="100"/>
    </row>
    <row r="25" spans="1:14" x14ac:dyDescent="0.25">
      <c r="A25" s="100"/>
      <c r="B25" s="149">
        <v>16</v>
      </c>
      <c r="C25" s="534"/>
      <c r="D25" s="535"/>
      <c r="E25" s="536"/>
      <c r="F25" s="40"/>
      <c r="G25" s="41"/>
      <c r="H25" s="42"/>
      <c r="I25" s="108">
        <f t="shared" si="0"/>
        <v>0</v>
      </c>
      <c r="J25" s="108">
        <f t="shared" si="1"/>
        <v>0</v>
      </c>
      <c r="K25" s="108">
        <f t="shared" si="2"/>
        <v>0</v>
      </c>
      <c r="L25" s="43"/>
      <c r="M25" s="107">
        <f t="shared" si="3"/>
        <v>0</v>
      </c>
      <c r="N25" s="100"/>
    </row>
    <row r="26" spans="1:14" x14ac:dyDescent="0.25">
      <c r="A26" s="100"/>
      <c r="B26" s="149">
        <v>17</v>
      </c>
      <c r="C26" s="534"/>
      <c r="D26" s="535"/>
      <c r="E26" s="536"/>
      <c r="F26" s="40"/>
      <c r="G26" s="41"/>
      <c r="H26" s="42"/>
      <c r="I26" s="108">
        <f t="shared" si="0"/>
        <v>0</v>
      </c>
      <c r="J26" s="108">
        <f t="shared" si="1"/>
        <v>0</v>
      </c>
      <c r="K26" s="108">
        <f t="shared" si="2"/>
        <v>0</v>
      </c>
      <c r="L26" s="43"/>
      <c r="M26" s="107">
        <f t="shared" si="3"/>
        <v>0</v>
      </c>
      <c r="N26" s="100"/>
    </row>
    <row r="27" spans="1:14" x14ac:dyDescent="0.25">
      <c r="A27" s="100"/>
      <c r="B27" s="149">
        <v>18</v>
      </c>
      <c r="C27" s="534"/>
      <c r="D27" s="535"/>
      <c r="E27" s="536"/>
      <c r="F27" s="40"/>
      <c r="G27" s="41"/>
      <c r="H27" s="42"/>
      <c r="I27" s="108">
        <f t="shared" si="0"/>
        <v>0</v>
      </c>
      <c r="J27" s="108">
        <f t="shared" si="1"/>
        <v>0</v>
      </c>
      <c r="K27" s="108">
        <f t="shared" si="2"/>
        <v>0</v>
      </c>
      <c r="L27" s="43"/>
      <c r="M27" s="107">
        <f t="shared" si="3"/>
        <v>0</v>
      </c>
      <c r="N27" s="100"/>
    </row>
    <row r="28" spans="1:14" x14ac:dyDescent="0.25">
      <c r="A28" s="100"/>
      <c r="B28" s="149">
        <v>19</v>
      </c>
      <c r="C28" s="534"/>
      <c r="D28" s="535"/>
      <c r="E28" s="536"/>
      <c r="F28" s="40"/>
      <c r="G28" s="41"/>
      <c r="H28" s="42"/>
      <c r="I28" s="108">
        <f t="shared" si="0"/>
        <v>0</v>
      </c>
      <c r="J28" s="108">
        <f t="shared" si="1"/>
        <v>0</v>
      </c>
      <c r="K28" s="108">
        <f t="shared" si="2"/>
        <v>0</v>
      </c>
      <c r="L28" s="43"/>
      <c r="M28" s="107">
        <f t="shared" si="3"/>
        <v>0</v>
      </c>
      <c r="N28" s="100"/>
    </row>
    <row r="29" spans="1:14" x14ac:dyDescent="0.25">
      <c r="A29" s="100"/>
      <c r="B29" s="149">
        <v>20</v>
      </c>
      <c r="C29" s="534"/>
      <c r="D29" s="535"/>
      <c r="E29" s="536"/>
      <c r="F29" s="40"/>
      <c r="G29" s="41"/>
      <c r="H29" s="42"/>
      <c r="I29" s="108">
        <f t="shared" si="0"/>
        <v>0</v>
      </c>
      <c r="J29" s="108">
        <f t="shared" si="1"/>
        <v>0</v>
      </c>
      <c r="K29" s="108">
        <f t="shared" si="2"/>
        <v>0</v>
      </c>
      <c r="L29" s="43"/>
      <c r="M29" s="107">
        <f t="shared" si="3"/>
        <v>0</v>
      </c>
      <c r="N29" s="100"/>
    </row>
    <row r="30" spans="1:14" x14ac:dyDescent="0.25">
      <c r="A30" s="100"/>
      <c r="B30" s="149">
        <v>21</v>
      </c>
      <c r="C30" s="534"/>
      <c r="D30" s="535"/>
      <c r="E30" s="536"/>
      <c r="F30" s="40"/>
      <c r="G30" s="41"/>
      <c r="H30" s="42"/>
      <c r="I30" s="108">
        <f t="shared" si="0"/>
        <v>0</v>
      </c>
      <c r="J30" s="108">
        <f t="shared" si="1"/>
        <v>0</v>
      </c>
      <c r="K30" s="108">
        <f t="shared" si="2"/>
        <v>0</v>
      </c>
      <c r="L30" s="43"/>
      <c r="M30" s="107">
        <f t="shared" si="3"/>
        <v>0</v>
      </c>
      <c r="N30" s="100"/>
    </row>
    <row r="31" spans="1:14" x14ac:dyDescent="0.25">
      <c r="A31" s="100"/>
      <c r="B31" s="149">
        <v>22</v>
      </c>
      <c r="C31" s="534"/>
      <c r="D31" s="535"/>
      <c r="E31" s="536"/>
      <c r="F31" s="40"/>
      <c r="G31" s="41"/>
      <c r="H31" s="42"/>
      <c r="I31" s="108">
        <f t="shared" si="0"/>
        <v>0</v>
      </c>
      <c r="J31" s="108">
        <f t="shared" si="1"/>
        <v>0</v>
      </c>
      <c r="K31" s="108">
        <f t="shared" si="2"/>
        <v>0</v>
      </c>
      <c r="L31" s="43"/>
      <c r="M31" s="107">
        <f t="shared" si="3"/>
        <v>0</v>
      </c>
      <c r="N31" s="100"/>
    </row>
    <row r="32" spans="1:14" x14ac:dyDescent="0.25">
      <c r="A32" s="100"/>
      <c r="B32" s="149">
        <v>23</v>
      </c>
      <c r="C32" s="565"/>
      <c r="D32" s="534"/>
      <c r="E32" s="566"/>
      <c r="F32" s="40"/>
      <c r="G32" s="41"/>
      <c r="H32" s="42"/>
      <c r="I32" s="108">
        <f t="shared" si="0"/>
        <v>0</v>
      </c>
      <c r="J32" s="108">
        <f t="shared" si="1"/>
        <v>0</v>
      </c>
      <c r="K32" s="108">
        <f t="shared" si="2"/>
        <v>0</v>
      </c>
      <c r="L32" s="43"/>
      <c r="M32" s="107">
        <f t="shared" si="3"/>
        <v>0</v>
      </c>
      <c r="N32" s="100"/>
    </row>
    <row r="33" spans="1:14" x14ac:dyDescent="0.25">
      <c r="A33" s="100"/>
      <c r="B33" s="149">
        <v>24</v>
      </c>
      <c r="C33" s="565"/>
      <c r="D33" s="534"/>
      <c r="E33" s="566"/>
      <c r="F33" s="40"/>
      <c r="G33" s="41"/>
      <c r="H33" s="42"/>
      <c r="I33" s="108">
        <f t="shared" si="0"/>
        <v>0</v>
      </c>
      <c r="J33" s="108">
        <f t="shared" si="1"/>
        <v>0</v>
      </c>
      <c r="K33" s="108">
        <f t="shared" si="2"/>
        <v>0</v>
      </c>
      <c r="L33" s="43"/>
      <c r="M33" s="107">
        <f t="shared" si="3"/>
        <v>0</v>
      </c>
      <c r="N33" s="100"/>
    </row>
    <row r="34" spans="1:14" x14ac:dyDescent="0.25">
      <c r="A34" s="100"/>
      <c r="B34" s="149">
        <v>25</v>
      </c>
      <c r="C34" s="565"/>
      <c r="D34" s="534"/>
      <c r="E34" s="566"/>
      <c r="F34" s="40"/>
      <c r="G34" s="41"/>
      <c r="H34" s="42"/>
      <c r="I34" s="108">
        <f t="shared" si="0"/>
        <v>0</v>
      </c>
      <c r="J34" s="108">
        <f t="shared" si="1"/>
        <v>0</v>
      </c>
      <c r="K34" s="108">
        <f t="shared" si="2"/>
        <v>0</v>
      </c>
      <c r="L34" s="43"/>
      <c r="M34" s="107">
        <f t="shared" si="3"/>
        <v>0</v>
      </c>
      <c r="N34" s="100"/>
    </row>
    <row r="35" spans="1:14" x14ac:dyDescent="0.25">
      <c r="A35" s="100"/>
      <c r="B35" s="149">
        <v>26</v>
      </c>
      <c r="C35" s="565"/>
      <c r="D35" s="534"/>
      <c r="E35" s="566"/>
      <c r="F35" s="40"/>
      <c r="G35" s="41"/>
      <c r="H35" s="42"/>
      <c r="I35" s="108">
        <f t="shared" si="0"/>
        <v>0</v>
      </c>
      <c r="J35" s="108">
        <f t="shared" si="1"/>
        <v>0</v>
      </c>
      <c r="K35" s="108">
        <f t="shared" si="2"/>
        <v>0</v>
      </c>
      <c r="L35" s="43"/>
      <c r="M35" s="107">
        <f t="shared" si="3"/>
        <v>0</v>
      </c>
      <c r="N35" s="100"/>
    </row>
    <row r="36" spans="1:14" x14ac:dyDescent="0.25">
      <c r="A36" s="100"/>
      <c r="B36" s="149">
        <v>27</v>
      </c>
      <c r="C36" s="565"/>
      <c r="D36" s="534"/>
      <c r="E36" s="566"/>
      <c r="F36" s="40"/>
      <c r="G36" s="41"/>
      <c r="H36" s="42"/>
      <c r="I36" s="108">
        <f t="shared" si="0"/>
        <v>0</v>
      </c>
      <c r="J36" s="108">
        <f t="shared" si="1"/>
        <v>0</v>
      </c>
      <c r="K36" s="108">
        <f t="shared" si="2"/>
        <v>0</v>
      </c>
      <c r="L36" s="43"/>
      <c r="M36" s="107">
        <f t="shared" si="3"/>
        <v>0</v>
      </c>
      <c r="N36" s="100"/>
    </row>
    <row r="37" spans="1:14" x14ac:dyDescent="0.25">
      <c r="A37" s="100"/>
      <c r="B37" s="149">
        <v>28</v>
      </c>
      <c r="C37" s="565"/>
      <c r="D37" s="534"/>
      <c r="E37" s="566"/>
      <c r="F37" s="40"/>
      <c r="G37" s="41"/>
      <c r="H37" s="42"/>
      <c r="I37" s="108">
        <f t="shared" si="0"/>
        <v>0</v>
      </c>
      <c r="J37" s="108">
        <f t="shared" si="1"/>
        <v>0</v>
      </c>
      <c r="K37" s="108">
        <f t="shared" si="2"/>
        <v>0</v>
      </c>
      <c r="L37" s="43"/>
      <c r="M37" s="107">
        <f t="shared" si="3"/>
        <v>0</v>
      </c>
      <c r="N37" s="100"/>
    </row>
    <row r="38" spans="1:14" x14ac:dyDescent="0.25">
      <c r="A38" s="100"/>
      <c r="B38" s="149">
        <v>29</v>
      </c>
      <c r="C38" s="534"/>
      <c r="D38" s="535"/>
      <c r="E38" s="536"/>
      <c r="F38" s="40"/>
      <c r="G38" s="41"/>
      <c r="H38" s="42"/>
      <c r="I38" s="108">
        <f t="shared" si="0"/>
        <v>0</v>
      </c>
      <c r="J38" s="108">
        <f t="shared" si="1"/>
        <v>0</v>
      </c>
      <c r="K38" s="108">
        <f t="shared" si="2"/>
        <v>0</v>
      </c>
      <c r="L38" s="43"/>
      <c r="M38" s="107">
        <f t="shared" si="3"/>
        <v>0</v>
      </c>
      <c r="N38" s="100"/>
    </row>
    <row r="39" spans="1:14" x14ac:dyDescent="0.25">
      <c r="A39" s="100"/>
      <c r="B39" s="149">
        <v>30</v>
      </c>
      <c r="C39" s="534"/>
      <c r="D39" s="535"/>
      <c r="E39" s="536"/>
      <c r="F39" s="40"/>
      <c r="G39" s="41"/>
      <c r="H39" s="42"/>
      <c r="I39" s="108">
        <f t="shared" si="0"/>
        <v>0</v>
      </c>
      <c r="J39" s="108">
        <f t="shared" si="1"/>
        <v>0</v>
      </c>
      <c r="K39" s="108">
        <f t="shared" si="2"/>
        <v>0</v>
      </c>
      <c r="L39" s="43"/>
      <c r="M39" s="107">
        <f t="shared" si="3"/>
        <v>0</v>
      </c>
      <c r="N39" s="100"/>
    </row>
    <row r="40" spans="1:14" x14ac:dyDescent="0.25">
      <c r="A40" s="100"/>
      <c r="B40" s="149">
        <v>31</v>
      </c>
      <c r="C40" s="534"/>
      <c r="D40" s="535"/>
      <c r="E40" s="536"/>
      <c r="F40" s="40"/>
      <c r="G40" s="41"/>
      <c r="H40" s="42"/>
      <c r="I40" s="108">
        <f t="shared" si="0"/>
        <v>0</v>
      </c>
      <c r="J40" s="108">
        <f t="shared" si="1"/>
        <v>0</v>
      </c>
      <c r="K40" s="108">
        <f t="shared" si="2"/>
        <v>0</v>
      </c>
      <c r="L40" s="43"/>
      <c r="M40" s="107">
        <f t="shared" si="3"/>
        <v>0</v>
      </c>
      <c r="N40" s="100"/>
    </row>
    <row r="41" spans="1:14" x14ac:dyDescent="0.25">
      <c r="A41" s="100"/>
      <c r="B41" s="149">
        <v>32</v>
      </c>
      <c r="C41" s="534"/>
      <c r="D41" s="535"/>
      <c r="E41" s="536"/>
      <c r="F41" s="40"/>
      <c r="G41" s="41"/>
      <c r="H41" s="42"/>
      <c r="I41" s="108">
        <f t="shared" si="0"/>
        <v>0</v>
      </c>
      <c r="J41" s="108">
        <f t="shared" si="1"/>
        <v>0</v>
      </c>
      <c r="K41" s="108">
        <f t="shared" si="2"/>
        <v>0</v>
      </c>
      <c r="L41" s="43"/>
      <c r="M41" s="107">
        <f t="shared" si="3"/>
        <v>0</v>
      </c>
      <c r="N41" s="100"/>
    </row>
    <row r="42" spans="1:14" x14ac:dyDescent="0.25">
      <c r="A42" s="100"/>
      <c r="B42" s="149">
        <v>33</v>
      </c>
      <c r="C42" s="534"/>
      <c r="D42" s="535"/>
      <c r="E42" s="536"/>
      <c r="F42" s="40"/>
      <c r="G42" s="41"/>
      <c r="H42" s="42"/>
      <c r="I42" s="108">
        <f t="shared" si="0"/>
        <v>0</v>
      </c>
      <c r="J42" s="108">
        <f t="shared" si="1"/>
        <v>0</v>
      </c>
      <c r="K42" s="108">
        <f t="shared" si="2"/>
        <v>0</v>
      </c>
      <c r="L42" s="43"/>
      <c r="M42" s="107">
        <f t="shared" si="3"/>
        <v>0</v>
      </c>
      <c r="N42" s="100"/>
    </row>
    <row r="43" spans="1:14" x14ac:dyDescent="0.25">
      <c r="A43" s="100"/>
      <c r="B43" s="149">
        <v>34</v>
      </c>
      <c r="C43" s="534"/>
      <c r="D43" s="535"/>
      <c r="E43" s="536"/>
      <c r="F43" s="40"/>
      <c r="G43" s="41"/>
      <c r="H43" s="42"/>
      <c r="I43" s="108">
        <f t="shared" si="0"/>
        <v>0</v>
      </c>
      <c r="J43" s="108">
        <f t="shared" si="1"/>
        <v>0</v>
      </c>
      <c r="K43" s="108">
        <f t="shared" si="2"/>
        <v>0</v>
      </c>
      <c r="L43" s="43"/>
      <c r="M43" s="107">
        <f t="shared" si="3"/>
        <v>0</v>
      </c>
      <c r="N43" s="100"/>
    </row>
    <row r="44" spans="1:14" x14ac:dyDescent="0.25">
      <c r="A44" s="100"/>
      <c r="B44" s="149">
        <v>35</v>
      </c>
      <c r="C44" s="534"/>
      <c r="D44" s="535"/>
      <c r="E44" s="536"/>
      <c r="F44" s="40"/>
      <c r="G44" s="41"/>
      <c r="H44" s="42"/>
      <c r="I44" s="108">
        <f t="shared" si="0"/>
        <v>0</v>
      </c>
      <c r="J44" s="108">
        <f t="shared" si="1"/>
        <v>0</v>
      </c>
      <c r="K44" s="108">
        <f t="shared" si="2"/>
        <v>0</v>
      </c>
      <c r="L44" s="43"/>
      <c r="M44" s="107">
        <f t="shared" si="3"/>
        <v>0</v>
      </c>
      <c r="N44" s="100"/>
    </row>
    <row r="45" spans="1:14" x14ac:dyDescent="0.25">
      <c r="A45" s="100"/>
      <c r="B45" s="426" t="s">
        <v>100</v>
      </c>
      <c r="C45" s="427"/>
      <c r="D45" s="427"/>
      <c r="E45" s="428"/>
      <c r="F45" s="429"/>
      <c r="G45" s="430"/>
      <c r="H45" s="431"/>
      <c r="I45" s="116"/>
      <c r="J45" s="116"/>
      <c r="K45" s="116"/>
      <c r="L45" s="300"/>
      <c r="M45" s="107">
        <f>F45</f>
        <v>0</v>
      </c>
      <c r="N45" s="100"/>
    </row>
    <row r="46" spans="1:14" ht="15.75" thickBot="1" x14ac:dyDescent="0.3">
      <c r="A46" s="100"/>
      <c r="B46" s="722" t="s">
        <v>7</v>
      </c>
      <c r="C46" s="723"/>
      <c r="D46" s="723"/>
      <c r="E46" s="723"/>
      <c r="F46" s="724"/>
      <c r="G46" s="150">
        <f>SUM(G10:G45)</f>
        <v>0</v>
      </c>
      <c r="H46" s="101"/>
      <c r="I46" s="102"/>
      <c r="J46" s="102"/>
      <c r="K46" s="100"/>
      <c r="L46" s="103" t="s">
        <v>38</v>
      </c>
      <c r="M46" s="104">
        <f>SUM(M10:M45)</f>
        <v>0</v>
      </c>
      <c r="N46" s="100"/>
    </row>
    <row r="47" spans="1:14" x14ac:dyDescent="0.25">
      <c r="A47" s="100"/>
      <c r="B47" s="725" t="s">
        <v>40</v>
      </c>
      <c r="C47" s="726"/>
      <c r="D47" s="726"/>
      <c r="E47" s="726"/>
      <c r="F47" s="726"/>
      <c r="G47" s="726"/>
      <c r="H47" s="726"/>
      <c r="I47" s="726"/>
      <c r="J47" s="726"/>
      <c r="K47" s="726"/>
      <c r="L47" s="726"/>
      <c r="M47" s="726"/>
      <c r="N47" s="100"/>
    </row>
    <row r="48" spans="1:14" ht="1.5" customHeight="1" x14ac:dyDescent="0.25">
      <c r="A48" s="100"/>
      <c r="B48" s="727" t="s">
        <v>124</v>
      </c>
      <c r="C48" s="727"/>
      <c r="D48" s="727"/>
      <c r="E48" s="727"/>
      <c r="F48" s="727"/>
      <c r="G48" s="727"/>
      <c r="H48" s="727"/>
      <c r="I48" s="727"/>
      <c r="J48" s="727"/>
      <c r="K48" s="727"/>
      <c r="L48" s="727"/>
      <c r="M48" s="727"/>
      <c r="N48" s="100"/>
    </row>
    <row r="49" spans="1:14" x14ac:dyDescent="0.25">
      <c r="A49" s="100"/>
      <c r="B49" s="727"/>
      <c r="C49" s="727"/>
      <c r="D49" s="727"/>
      <c r="E49" s="727"/>
      <c r="F49" s="727"/>
      <c r="G49" s="727"/>
      <c r="H49" s="727"/>
      <c r="I49" s="727"/>
      <c r="J49" s="727"/>
      <c r="K49" s="727"/>
      <c r="L49" s="727"/>
      <c r="M49" s="727"/>
      <c r="N49" s="100"/>
    </row>
    <row r="50" spans="1:14" ht="15.75" x14ac:dyDescent="0.25">
      <c r="A50" s="100"/>
      <c r="B50" s="720" t="s">
        <v>98</v>
      </c>
      <c r="C50" s="721"/>
      <c r="D50" s="721"/>
      <c r="E50" s="721"/>
      <c r="F50" s="721"/>
      <c r="G50" s="721"/>
      <c r="H50" s="721"/>
      <c r="I50" s="721"/>
      <c r="J50" s="721"/>
      <c r="K50" s="721"/>
      <c r="L50" s="721"/>
      <c r="M50" s="721"/>
      <c r="N50" s="100"/>
    </row>
    <row r="51" spans="1:14" x14ac:dyDescent="0.25">
      <c r="A51" s="100"/>
      <c r="B51" s="728" t="s">
        <v>22</v>
      </c>
      <c r="C51" s="728"/>
      <c r="D51" s="729"/>
      <c r="E51" s="730"/>
      <c r="F51" s="730"/>
      <c r="G51" s="730"/>
      <c r="H51" s="730"/>
      <c r="I51" s="730"/>
      <c r="J51" s="156" t="s">
        <v>23</v>
      </c>
      <c r="K51" s="731"/>
      <c r="L51" s="732"/>
      <c r="M51" s="732"/>
      <c r="N51" s="100"/>
    </row>
    <row r="52" spans="1:14" x14ac:dyDescent="0.25">
      <c r="A52" s="100"/>
      <c r="B52" s="100"/>
      <c r="C52" s="733"/>
      <c r="D52" s="733"/>
      <c r="E52" s="733"/>
      <c r="F52" s="733"/>
      <c r="G52" s="733"/>
      <c r="H52" s="733"/>
      <c r="I52" s="155"/>
      <c r="J52" s="155"/>
      <c r="K52" s="155"/>
      <c r="L52" s="155"/>
      <c r="M52" s="100"/>
      <c r="N52" s="100"/>
    </row>
    <row r="53" spans="1:14" x14ac:dyDescent="0.25">
      <c r="A53" s="100"/>
      <c r="B53" s="734" t="s">
        <v>24</v>
      </c>
      <c r="C53" s="734"/>
      <c r="D53" s="735"/>
      <c r="E53" s="736"/>
      <c r="F53" s="736"/>
      <c r="G53" s="736"/>
      <c r="H53" s="736"/>
      <c r="I53" s="736"/>
      <c r="J53" s="736"/>
      <c r="K53" s="105" t="s">
        <v>21</v>
      </c>
      <c r="L53" s="737"/>
      <c r="M53" s="738"/>
      <c r="N53" s="100"/>
    </row>
    <row r="54" spans="1:14" ht="15.75" thickBot="1" x14ac:dyDescent="0.3">
      <c r="A54" s="100"/>
      <c r="B54" s="740"/>
      <c r="C54" s="741"/>
      <c r="D54" s="741"/>
      <c r="E54" s="741"/>
      <c r="F54" s="741"/>
      <c r="G54" s="741"/>
      <c r="H54" s="741"/>
      <c r="I54" s="741"/>
      <c r="J54" s="741"/>
      <c r="K54" s="741"/>
      <c r="L54" s="741"/>
      <c r="M54" s="741"/>
      <c r="N54" s="100"/>
    </row>
    <row r="55" spans="1:14" ht="15.75" thickBot="1" x14ac:dyDescent="0.3">
      <c r="A55" s="100"/>
      <c r="B55" s="455" t="s">
        <v>103</v>
      </c>
      <c r="C55" s="456"/>
      <c r="D55" s="456"/>
      <c r="E55" s="456"/>
      <c r="F55" s="456"/>
      <c r="G55" s="456"/>
      <c r="H55" s="456"/>
      <c r="I55" s="457"/>
      <c r="J55" s="742" t="s">
        <v>8</v>
      </c>
      <c r="K55" s="742"/>
      <c r="L55" s="742"/>
      <c r="M55" s="742"/>
      <c r="N55" s="100"/>
    </row>
    <row r="56" spans="1:14" x14ac:dyDescent="0.25">
      <c r="A56" s="100"/>
      <c r="B56" s="743"/>
      <c r="C56" s="744"/>
      <c r="D56" s="744"/>
      <c r="E56" s="744"/>
      <c r="F56" s="744"/>
      <c r="G56" s="744"/>
      <c r="H56" s="744"/>
      <c r="I56" s="745"/>
      <c r="J56" s="749" t="s">
        <v>9</v>
      </c>
      <c r="K56" s="749"/>
      <c r="L56" s="750"/>
      <c r="M56" s="750"/>
      <c r="N56" s="100"/>
    </row>
    <row r="57" spans="1:14" x14ac:dyDescent="0.25">
      <c r="A57" s="100"/>
      <c r="B57" s="743"/>
      <c r="C57" s="744"/>
      <c r="D57" s="744"/>
      <c r="E57" s="744"/>
      <c r="F57" s="744"/>
      <c r="G57" s="744"/>
      <c r="H57" s="744"/>
      <c r="I57" s="745"/>
      <c r="J57" s="749" t="s">
        <v>11</v>
      </c>
      <c r="K57" s="749"/>
      <c r="L57" s="739"/>
      <c r="M57" s="739"/>
      <c r="N57" s="100"/>
    </row>
    <row r="58" spans="1:14" x14ac:dyDescent="0.25">
      <c r="A58" s="100"/>
      <c r="B58" s="743"/>
      <c r="C58" s="744"/>
      <c r="D58" s="744"/>
      <c r="E58" s="744"/>
      <c r="F58" s="744"/>
      <c r="G58" s="744"/>
      <c r="H58" s="744"/>
      <c r="I58" s="745"/>
      <c r="J58" s="751" t="s">
        <v>10</v>
      </c>
      <c r="K58" s="751"/>
      <c r="L58" s="154"/>
      <c r="M58" s="192"/>
      <c r="N58" s="100"/>
    </row>
    <row r="59" spans="1:14" x14ac:dyDescent="0.25">
      <c r="A59" s="100"/>
      <c r="B59" s="743"/>
      <c r="C59" s="744"/>
      <c r="D59" s="744"/>
      <c r="E59" s="744"/>
      <c r="F59" s="744"/>
      <c r="G59" s="744"/>
      <c r="H59" s="744"/>
      <c r="I59" s="745"/>
      <c r="J59" s="752" t="s">
        <v>12</v>
      </c>
      <c r="K59" s="752"/>
      <c r="L59" s="739"/>
      <c r="M59" s="739"/>
      <c r="N59" s="100"/>
    </row>
    <row r="60" spans="1:14" ht="15.75" thickBot="1" x14ac:dyDescent="0.3">
      <c r="A60" s="100"/>
      <c r="B60" s="746"/>
      <c r="C60" s="747"/>
      <c r="D60" s="747"/>
      <c r="E60" s="747"/>
      <c r="F60" s="747"/>
      <c r="G60" s="747"/>
      <c r="H60" s="747"/>
      <c r="I60" s="748"/>
      <c r="J60" s="100"/>
      <c r="K60" s="100"/>
      <c r="L60" s="100"/>
      <c r="M60" s="106" t="s">
        <v>119</v>
      </c>
      <c r="N60" s="100"/>
    </row>
  </sheetData>
  <sheetProtection algorithmName="SHA-512" hashValue="tIEQJwJENyMDvvAkdwFRr88fZ8AA4PydO3tmYy1xa762DL7Ccew3SmTMT5RfTwftKV1P91tFTbIaPzL9k69mkQ==" saltValue="GddlQGMmmsYD+jsX2pHZ6g==" spinCount="100000" sheet="1" selectLockedCells="1"/>
  <mergeCells count="74">
    <mergeCell ref="L59:M59"/>
    <mergeCell ref="B54:M54"/>
    <mergeCell ref="B55:I55"/>
    <mergeCell ref="J55:M55"/>
    <mergeCell ref="B56:I60"/>
    <mergeCell ref="J56:K56"/>
    <mergeCell ref="L56:M56"/>
    <mergeCell ref="J57:K57"/>
    <mergeCell ref="L57:M57"/>
    <mergeCell ref="J58:K58"/>
    <mergeCell ref="J59:K59"/>
    <mergeCell ref="B51:C51"/>
    <mergeCell ref="D51:I51"/>
    <mergeCell ref="K51:M51"/>
    <mergeCell ref="C52:H52"/>
    <mergeCell ref="B53:C53"/>
    <mergeCell ref="D53:J53"/>
    <mergeCell ref="L53:M53"/>
    <mergeCell ref="B50:M50"/>
    <mergeCell ref="C39:E39"/>
    <mergeCell ref="C40:E40"/>
    <mergeCell ref="C41:E41"/>
    <mergeCell ref="C42:E42"/>
    <mergeCell ref="C43:E43"/>
    <mergeCell ref="C44:E44"/>
    <mergeCell ref="B45:E45"/>
    <mergeCell ref="F45:H45"/>
    <mergeCell ref="B46:F46"/>
    <mergeCell ref="B47:M47"/>
    <mergeCell ref="B48:M49"/>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P8:S8"/>
    <mergeCell ref="C10:E10"/>
    <mergeCell ref="C11:E11"/>
    <mergeCell ref="C12:E12"/>
    <mergeCell ref="C13:E13"/>
    <mergeCell ref="C14:E14"/>
    <mergeCell ref="C7:M7"/>
    <mergeCell ref="B8:E9"/>
    <mergeCell ref="F8:F9"/>
    <mergeCell ref="G8:G9"/>
    <mergeCell ref="H8:H9"/>
    <mergeCell ref="L8:L9"/>
    <mergeCell ref="M8:M9"/>
    <mergeCell ref="B6:E6"/>
    <mergeCell ref="J6:M6"/>
    <mergeCell ref="A1:M1"/>
    <mergeCell ref="A2:M2"/>
    <mergeCell ref="B4:D4"/>
    <mergeCell ref="E4:K4"/>
    <mergeCell ref="C5:M5"/>
  </mergeCells>
  <printOptions horizontalCentered="1" verticalCentered="1"/>
  <pageMargins left="0.25" right="0.25" top="0.75" bottom="0.75" header="0.3" footer="0.3"/>
  <pageSetup scale="7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BA1B0-1A7B-4976-A057-5ED2FD57BFFE}">
  <sheetPr>
    <tabColor rgb="FF9403ED"/>
    <pageSetUpPr fitToPage="1"/>
  </sheetPr>
  <dimension ref="A1:N61"/>
  <sheetViews>
    <sheetView showGridLines="0" showRowColHeaders="0" zoomScale="120" zoomScaleNormal="120" workbookViewId="0">
      <selection activeCell="H47" sqref="H47"/>
    </sheetView>
  </sheetViews>
  <sheetFormatPr defaultColWidth="8.7109375" defaultRowHeight="15" x14ac:dyDescent="0.25"/>
  <cols>
    <col min="1" max="1" width="1.5703125" style="55" customWidth="1"/>
    <col min="2" max="2" width="20.85546875" style="55" customWidth="1"/>
    <col min="3" max="3" width="12.7109375" style="55" customWidth="1"/>
    <col min="4" max="4" width="6.7109375" style="55" customWidth="1"/>
    <col min="5" max="5" width="12.7109375" style="55" customWidth="1"/>
    <col min="6" max="6" width="21.42578125" style="55" customWidth="1"/>
    <col min="7" max="8" width="12.7109375" style="55" customWidth="1"/>
    <col min="9" max="9" width="1.5703125" style="55" customWidth="1"/>
    <col min="10" max="16384" width="8.7109375" style="55"/>
  </cols>
  <sheetData>
    <row r="1" spans="1:14" ht="19.5" x14ac:dyDescent="0.25">
      <c r="A1" s="117"/>
      <c r="B1" s="494" t="s">
        <v>126</v>
      </c>
      <c r="C1" s="493"/>
      <c r="D1" s="493"/>
      <c r="E1" s="493"/>
      <c r="F1" s="493"/>
      <c r="G1" s="493"/>
      <c r="H1" s="493"/>
      <c r="I1" s="117"/>
    </row>
    <row r="2" spans="1:14" ht="18.75" x14ac:dyDescent="0.25">
      <c r="A2" s="117"/>
      <c r="B2" s="495" t="s">
        <v>26</v>
      </c>
      <c r="C2" s="493"/>
      <c r="D2" s="493"/>
      <c r="E2" s="493"/>
      <c r="F2" s="493"/>
      <c r="G2" s="493"/>
      <c r="H2" s="493"/>
      <c r="I2" s="117"/>
    </row>
    <row r="3" spans="1:14" x14ac:dyDescent="0.25">
      <c r="A3" s="117"/>
      <c r="B3" s="131"/>
      <c r="C3" s="128"/>
      <c r="D3" s="128"/>
      <c r="E3" s="128"/>
      <c r="F3" s="128"/>
      <c r="G3" s="128"/>
      <c r="H3" s="128"/>
      <c r="I3" s="117"/>
    </row>
    <row r="4" spans="1:14" ht="15.75" x14ac:dyDescent="0.25">
      <c r="A4" s="117"/>
      <c r="B4" s="217" t="s">
        <v>0</v>
      </c>
      <c r="C4" s="496">
        <f>Information!B4</f>
        <v>0</v>
      </c>
      <c r="D4" s="496"/>
      <c r="E4" s="496"/>
      <c r="F4" s="496"/>
      <c r="G4" s="133" t="s">
        <v>1</v>
      </c>
      <c r="H4" s="134">
        <f>Information!B12</f>
        <v>0</v>
      </c>
      <c r="I4" s="117"/>
      <c r="K4" s="56" t="s">
        <v>92</v>
      </c>
      <c r="L4" s="57"/>
      <c r="M4" s="57"/>
      <c r="N4" s="57"/>
    </row>
    <row r="5" spans="1:14" ht="15.6" customHeight="1" x14ac:dyDescent="0.25">
      <c r="A5" s="117"/>
      <c r="B5" s="497"/>
      <c r="C5" s="493"/>
      <c r="D5" s="493"/>
      <c r="E5" s="493"/>
      <c r="F5" s="493"/>
      <c r="G5" s="493"/>
      <c r="H5" s="493"/>
      <c r="I5" s="117"/>
      <c r="K5" s="57"/>
      <c r="L5" s="57"/>
      <c r="M5" s="57"/>
      <c r="N5" s="57"/>
    </row>
    <row r="6" spans="1:14" ht="15.75" x14ac:dyDescent="0.25">
      <c r="A6" s="117"/>
      <c r="B6" s="135" t="s">
        <v>27</v>
      </c>
      <c r="C6" s="136">
        <f>'2024 RR &amp; Match Recap'!D4</f>
        <v>0</v>
      </c>
      <c r="D6" s="137" t="s">
        <v>2</v>
      </c>
      <c r="E6" s="136">
        <f>'2024 RR &amp; Match Recap'!F4</f>
        <v>0</v>
      </c>
      <c r="F6" s="128"/>
      <c r="G6" s="128"/>
      <c r="H6" s="128"/>
      <c r="I6" s="117"/>
      <c r="K6" s="56" t="s">
        <v>91</v>
      </c>
      <c r="L6" s="57"/>
      <c r="M6" s="57"/>
      <c r="N6" s="57"/>
    </row>
    <row r="7" spans="1:14" ht="15.75" x14ac:dyDescent="0.25">
      <c r="A7" s="117"/>
      <c r="B7" s="498"/>
      <c r="C7" s="499"/>
      <c r="D7" s="499"/>
      <c r="E7" s="499"/>
      <c r="F7" s="499"/>
      <c r="G7" s="499"/>
      <c r="H7" s="499"/>
      <c r="I7" s="117"/>
      <c r="K7" s="57"/>
      <c r="L7" s="57"/>
      <c r="M7" s="57"/>
      <c r="N7" s="57"/>
    </row>
    <row r="8" spans="1:14" ht="15.75" x14ac:dyDescent="0.25">
      <c r="A8" s="117"/>
      <c r="B8" s="121" t="s">
        <v>30</v>
      </c>
      <c r="C8" s="121" t="s">
        <v>28</v>
      </c>
      <c r="D8" s="121" t="s">
        <v>4</v>
      </c>
      <c r="E8" s="121" t="s">
        <v>29</v>
      </c>
      <c r="F8" s="121" t="s">
        <v>31</v>
      </c>
      <c r="G8" s="121" t="s">
        <v>5</v>
      </c>
      <c r="H8" s="121" t="s">
        <v>6</v>
      </c>
      <c r="I8" s="117"/>
      <c r="K8" s="409" t="s">
        <v>94</v>
      </c>
      <c r="L8" s="410"/>
      <c r="M8" s="410"/>
      <c r="N8" s="410"/>
    </row>
    <row r="9" spans="1:14" ht="14.45" customHeight="1" x14ac:dyDescent="0.25">
      <c r="A9" s="117"/>
      <c r="B9" s="314"/>
      <c r="C9" s="311"/>
      <c r="D9" s="312"/>
      <c r="E9" s="320"/>
      <c r="F9" s="309"/>
      <c r="G9" s="311"/>
      <c r="H9" s="130">
        <f t="shared" ref="H9:H13" si="0">SUM(D9*E9)</f>
        <v>0</v>
      </c>
      <c r="I9" s="117"/>
    </row>
    <row r="10" spans="1:14" x14ac:dyDescent="0.25">
      <c r="A10" s="117"/>
      <c r="B10" s="314"/>
      <c r="C10" s="311"/>
      <c r="D10" s="312"/>
      <c r="E10" s="320"/>
      <c r="F10" s="309"/>
      <c r="G10" s="311"/>
      <c r="H10" s="130">
        <f t="shared" si="0"/>
        <v>0</v>
      </c>
      <c r="I10" s="117"/>
    </row>
    <row r="11" spans="1:14" x14ac:dyDescent="0.25">
      <c r="A11" s="117"/>
      <c r="B11" s="314"/>
      <c r="C11" s="311"/>
      <c r="D11" s="312"/>
      <c r="E11" s="320"/>
      <c r="F11" s="309"/>
      <c r="G11" s="311"/>
      <c r="H11" s="130">
        <f t="shared" si="0"/>
        <v>0</v>
      </c>
      <c r="I11" s="117"/>
    </row>
    <row r="12" spans="1:14" x14ac:dyDescent="0.25">
      <c r="A12" s="117"/>
      <c r="B12" s="314"/>
      <c r="C12" s="311"/>
      <c r="D12" s="312"/>
      <c r="E12" s="320"/>
      <c r="F12" s="309"/>
      <c r="G12" s="311"/>
      <c r="H12" s="130">
        <f t="shared" si="0"/>
        <v>0</v>
      </c>
      <c r="I12" s="117"/>
    </row>
    <row r="13" spans="1:14" x14ac:dyDescent="0.25">
      <c r="A13" s="117"/>
      <c r="B13" s="314"/>
      <c r="C13" s="311"/>
      <c r="D13" s="312"/>
      <c r="E13" s="320"/>
      <c r="F13" s="309"/>
      <c r="G13" s="311"/>
      <c r="H13" s="130">
        <f t="shared" si="0"/>
        <v>0</v>
      </c>
      <c r="I13" s="117"/>
    </row>
    <row r="14" spans="1:14" x14ac:dyDescent="0.25">
      <c r="A14" s="117"/>
      <c r="B14" s="310"/>
      <c r="C14" s="44"/>
      <c r="D14" s="45"/>
      <c r="E14" s="321"/>
      <c r="F14" s="313"/>
      <c r="G14" s="44"/>
      <c r="H14" s="130">
        <f>SUM(D14*E14)</f>
        <v>0</v>
      </c>
      <c r="I14" s="117"/>
    </row>
    <row r="15" spans="1:14" x14ac:dyDescent="0.25">
      <c r="A15" s="117"/>
      <c r="B15" s="310"/>
      <c r="C15" s="44"/>
      <c r="D15" s="45"/>
      <c r="E15" s="321"/>
      <c r="F15" s="313"/>
      <c r="G15" s="44"/>
      <c r="H15" s="130">
        <f t="shared" ref="H15:H43" si="1">SUM(D15*E15)</f>
        <v>0</v>
      </c>
      <c r="I15" s="117"/>
    </row>
    <row r="16" spans="1:14" x14ac:dyDescent="0.25">
      <c r="A16" s="117"/>
      <c r="B16" s="310"/>
      <c r="C16" s="44"/>
      <c r="D16" s="45"/>
      <c r="E16" s="321"/>
      <c r="F16" s="313"/>
      <c r="G16" s="44"/>
      <c r="H16" s="130">
        <f t="shared" si="1"/>
        <v>0</v>
      </c>
      <c r="I16" s="117"/>
    </row>
    <row r="17" spans="1:9" x14ac:dyDescent="0.25">
      <c r="A17" s="117"/>
      <c r="B17" s="310"/>
      <c r="C17" s="44"/>
      <c r="D17" s="45"/>
      <c r="E17" s="321"/>
      <c r="F17" s="313"/>
      <c r="G17" s="44"/>
      <c r="H17" s="130">
        <f t="shared" si="1"/>
        <v>0</v>
      </c>
      <c r="I17" s="117"/>
    </row>
    <row r="18" spans="1:9" x14ac:dyDescent="0.25">
      <c r="A18" s="117"/>
      <c r="B18" s="310"/>
      <c r="C18" s="44"/>
      <c r="D18" s="45"/>
      <c r="E18" s="321"/>
      <c r="F18" s="313"/>
      <c r="G18" s="44"/>
      <c r="H18" s="130">
        <f t="shared" si="1"/>
        <v>0</v>
      </c>
      <c r="I18" s="117"/>
    </row>
    <row r="19" spans="1:9" x14ac:dyDescent="0.25">
      <c r="A19" s="117"/>
      <c r="B19" s="310"/>
      <c r="C19" s="44"/>
      <c r="D19" s="45"/>
      <c r="E19" s="321"/>
      <c r="F19" s="313"/>
      <c r="G19" s="44"/>
      <c r="H19" s="130">
        <f t="shared" si="1"/>
        <v>0</v>
      </c>
      <c r="I19" s="117"/>
    </row>
    <row r="20" spans="1:9" x14ac:dyDescent="0.25">
      <c r="A20" s="117"/>
      <c r="B20" s="310"/>
      <c r="C20" s="44"/>
      <c r="D20" s="45"/>
      <c r="E20" s="321"/>
      <c r="F20" s="313"/>
      <c r="G20" s="44"/>
      <c r="H20" s="130">
        <f t="shared" si="1"/>
        <v>0</v>
      </c>
      <c r="I20" s="117"/>
    </row>
    <row r="21" spans="1:9" x14ac:dyDescent="0.25">
      <c r="A21" s="117"/>
      <c r="B21" s="310"/>
      <c r="C21" s="44"/>
      <c r="D21" s="45"/>
      <c r="E21" s="321"/>
      <c r="F21" s="313"/>
      <c r="G21" s="44"/>
      <c r="H21" s="130">
        <f t="shared" si="1"/>
        <v>0</v>
      </c>
      <c r="I21" s="117"/>
    </row>
    <row r="22" spans="1:9" x14ac:dyDescent="0.25">
      <c r="A22" s="117"/>
      <c r="B22" s="310"/>
      <c r="C22" s="44"/>
      <c r="D22" s="45"/>
      <c r="E22" s="321"/>
      <c r="F22" s="313"/>
      <c r="G22" s="44"/>
      <c r="H22" s="130">
        <f t="shared" si="1"/>
        <v>0</v>
      </c>
      <c r="I22" s="117"/>
    </row>
    <row r="23" spans="1:9" x14ac:dyDescent="0.25">
      <c r="A23" s="117"/>
      <c r="B23" s="310"/>
      <c r="C23" s="44"/>
      <c r="D23" s="45"/>
      <c r="E23" s="321"/>
      <c r="F23" s="313"/>
      <c r="G23" s="44"/>
      <c r="H23" s="130">
        <f t="shared" si="1"/>
        <v>0</v>
      </c>
      <c r="I23" s="117"/>
    </row>
    <row r="24" spans="1:9" x14ac:dyDescent="0.25">
      <c r="A24" s="117"/>
      <c r="B24" s="310"/>
      <c r="C24" s="44"/>
      <c r="D24" s="45"/>
      <c r="E24" s="321"/>
      <c r="F24" s="313"/>
      <c r="G24" s="44"/>
      <c r="H24" s="130">
        <f t="shared" si="1"/>
        <v>0</v>
      </c>
      <c r="I24" s="117"/>
    </row>
    <row r="25" spans="1:9" x14ac:dyDescent="0.25">
      <c r="A25" s="117"/>
      <c r="B25" s="310"/>
      <c r="C25" s="44"/>
      <c r="D25" s="45"/>
      <c r="E25" s="321"/>
      <c r="F25" s="313"/>
      <c r="G25" s="44"/>
      <c r="H25" s="130">
        <f t="shared" si="1"/>
        <v>0</v>
      </c>
      <c r="I25" s="117"/>
    </row>
    <row r="26" spans="1:9" x14ac:dyDescent="0.25">
      <c r="A26" s="117"/>
      <c r="B26" s="310"/>
      <c r="C26" s="44"/>
      <c r="D26" s="45"/>
      <c r="E26" s="321"/>
      <c r="F26" s="313"/>
      <c r="G26" s="44"/>
      <c r="H26" s="130">
        <f t="shared" si="1"/>
        <v>0</v>
      </c>
      <c r="I26" s="117"/>
    </row>
    <row r="27" spans="1:9" x14ac:dyDescent="0.25">
      <c r="A27" s="117"/>
      <c r="B27" s="310"/>
      <c r="C27" s="44"/>
      <c r="D27" s="45"/>
      <c r="E27" s="321"/>
      <c r="F27" s="313"/>
      <c r="G27" s="44"/>
      <c r="H27" s="130">
        <f t="shared" si="1"/>
        <v>0</v>
      </c>
      <c r="I27" s="117"/>
    </row>
    <row r="28" spans="1:9" x14ac:dyDescent="0.25">
      <c r="A28" s="117"/>
      <c r="B28" s="310"/>
      <c r="C28" s="44"/>
      <c r="D28" s="45"/>
      <c r="E28" s="321"/>
      <c r="F28" s="313"/>
      <c r="G28" s="44"/>
      <c r="H28" s="130">
        <f t="shared" si="1"/>
        <v>0</v>
      </c>
      <c r="I28" s="117"/>
    </row>
    <row r="29" spans="1:9" x14ac:dyDescent="0.25">
      <c r="A29" s="117"/>
      <c r="B29" s="310"/>
      <c r="C29" s="44"/>
      <c r="D29" s="45"/>
      <c r="E29" s="321"/>
      <c r="F29" s="313"/>
      <c r="G29" s="44"/>
      <c r="H29" s="130">
        <f t="shared" si="1"/>
        <v>0</v>
      </c>
      <c r="I29" s="117"/>
    </row>
    <row r="30" spans="1:9" x14ac:dyDescent="0.25">
      <c r="A30" s="117"/>
      <c r="B30" s="310"/>
      <c r="C30" s="44"/>
      <c r="D30" s="45"/>
      <c r="E30" s="321"/>
      <c r="F30" s="313"/>
      <c r="G30" s="44"/>
      <c r="H30" s="130">
        <f t="shared" si="1"/>
        <v>0</v>
      </c>
      <c r="I30" s="117"/>
    </row>
    <row r="31" spans="1:9" x14ac:dyDescent="0.25">
      <c r="A31" s="117"/>
      <c r="B31" s="310"/>
      <c r="C31" s="44"/>
      <c r="D31" s="45"/>
      <c r="E31" s="321"/>
      <c r="F31" s="313"/>
      <c r="G31" s="44"/>
      <c r="H31" s="130">
        <f t="shared" si="1"/>
        <v>0</v>
      </c>
      <c r="I31" s="117"/>
    </row>
    <row r="32" spans="1:9" x14ac:dyDescent="0.25">
      <c r="A32" s="117"/>
      <c r="B32" s="310"/>
      <c r="C32" s="44"/>
      <c r="D32" s="45"/>
      <c r="E32" s="321"/>
      <c r="F32" s="313"/>
      <c r="G32" s="44"/>
      <c r="H32" s="130">
        <f t="shared" si="1"/>
        <v>0</v>
      </c>
      <c r="I32" s="117"/>
    </row>
    <row r="33" spans="1:9" x14ac:dyDescent="0.25">
      <c r="A33" s="117"/>
      <c r="B33" s="310"/>
      <c r="C33" s="44"/>
      <c r="D33" s="45"/>
      <c r="E33" s="321"/>
      <c r="F33" s="313"/>
      <c r="G33" s="44"/>
      <c r="H33" s="130">
        <f t="shared" si="1"/>
        <v>0</v>
      </c>
      <c r="I33" s="117"/>
    </row>
    <row r="34" spans="1:9" x14ac:dyDescent="0.25">
      <c r="A34" s="117"/>
      <c r="B34" s="310"/>
      <c r="C34" s="44"/>
      <c r="D34" s="45"/>
      <c r="E34" s="321"/>
      <c r="F34" s="313"/>
      <c r="G34" s="44"/>
      <c r="H34" s="130">
        <f t="shared" si="1"/>
        <v>0</v>
      </c>
      <c r="I34" s="117"/>
    </row>
    <row r="35" spans="1:9" x14ac:dyDescent="0.25">
      <c r="A35" s="117"/>
      <c r="B35" s="310"/>
      <c r="C35" s="44"/>
      <c r="D35" s="45"/>
      <c r="E35" s="321"/>
      <c r="F35" s="313"/>
      <c r="G35" s="44"/>
      <c r="H35" s="130">
        <f t="shared" si="1"/>
        <v>0</v>
      </c>
      <c r="I35" s="117"/>
    </row>
    <row r="36" spans="1:9" x14ac:dyDescent="0.25">
      <c r="A36" s="117"/>
      <c r="B36" s="310"/>
      <c r="C36" s="44"/>
      <c r="D36" s="45"/>
      <c r="E36" s="321"/>
      <c r="F36" s="313"/>
      <c r="G36" s="44"/>
      <c r="H36" s="130">
        <f t="shared" si="1"/>
        <v>0</v>
      </c>
      <c r="I36" s="117"/>
    </row>
    <row r="37" spans="1:9" x14ac:dyDescent="0.25">
      <c r="A37" s="117"/>
      <c r="B37" s="310"/>
      <c r="C37" s="44"/>
      <c r="D37" s="45"/>
      <c r="E37" s="321"/>
      <c r="F37" s="313"/>
      <c r="G37" s="44"/>
      <c r="H37" s="130">
        <f t="shared" si="1"/>
        <v>0</v>
      </c>
      <c r="I37" s="117"/>
    </row>
    <row r="38" spans="1:9" x14ac:dyDescent="0.25">
      <c r="A38" s="117"/>
      <c r="B38" s="310"/>
      <c r="C38" s="44"/>
      <c r="D38" s="45"/>
      <c r="E38" s="321"/>
      <c r="F38" s="313"/>
      <c r="G38" s="44"/>
      <c r="H38" s="130">
        <f t="shared" si="1"/>
        <v>0</v>
      </c>
      <c r="I38" s="117"/>
    </row>
    <row r="39" spans="1:9" x14ac:dyDescent="0.25">
      <c r="A39" s="117"/>
      <c r="B39" s="310"/>
      <c r="C39" s="44"/>
      <c r="D39" s="45"/>
      <c r="E39" s="321"/>
      <c r="F39" s="313"/>
      <c r="G39" s="44"/>
      <c r="H39" s="130">
        <f t="shared" si="1"/>
        <v>0</v>
      </c>
      <c r="I39" s="117"/>
    </row>
    <row r="40" spans="1:9" x14ac:dyDescent="0.25">
      <c r="A40" s="117"/>
      <c r="B40" s="310"/>
      <c r="C40" s="44"/>
      <c r="D40" s="45"/>
      <c r="E40" s="321"/>
      <c r="F40" s="313"/>
      <c r="G40" s="44"/>
      <c r="H40" s="130">
        <f t="shared" si="1"/>
        <v>0</v>
      </c>
      <c r="I40" s="117"/>
    </row>
    <row r="41" spans="1:9" x14ac:dyDescent="0.25">
      <c r="A41" s="117"/>
      <c r="B41" s="310"/>
      <c r="C41" s="44"/>
      <c r="D41" s="45"/>
      <c r="E41" s="321"/>
      <c r="F41" s="313"/>
      <c r="G41" s="44"/>
      <c r="H41" s="130">
        <f t="shared" si="1"/>
        <v>0</v>
      </c>
      <c r="I41" s="117"/>
    </row>
    <row r="42" spans="1:9" x14ac:dyDescent="0.25">
      <c r="A42" s="117"/>
      <c r="B42" s="310"/>
      <c r="C42" s="44"/>
      <c r="D42" s="45"/>
      <c r="E42" s="321"/>
      <c r="F42" s="313"/>
      <c r="G42" s="44"/>
      <c r="H42" s="130">
        <f t="shared" si="1"/>
        <v>0</v>
      </c>
      <c r="I42" s="117"/>
    </row>
    <row r="43" spans="1:9" x14ac:dyDescent="0.25">
      <c r="A43" s="117"/>
      <c r="B43" s="310"/>
      <c r="C43" s="44"/>
      <c r="D43" s="45"/>
      <c r="E43" s="321"/>
      <c r="F43" s="313"/>
      <c r="G43" s="44"/>
      <c r="H43" s="130">
        <f t="shared" si="1"/>
        <v>0</v>
      </c>
      <c r="I43" s="117"/>
    </row>
    <row r="44" spans="1:9" x14ac:dyDescent="0.25">
      <c r="A44" s="117"/>
      <c r="B44" s="483" t="s">
        <v>7</v>
      </c>
      <c r="C44" s="483"/>
      <c r="D44" s="484">
        <f>SUM(D9:D43)</f>
        <v>0</v>
      </c>
      <c r="E44" s="485"/>
      <c r="F44" s="486" t="s">
        <v>37</v>
      </c>
      <c r="G44" s="486"/>
      <c r="H44" s="118">
        <f>SUM(H9:H43)</f>
        <v>0</v>
      </c>
      <c r="I44" s="117"/>
    </row>
    <row r="45" spans="1:9" x14ac:dyDescent="0.25">
      <c r="A45" s="117"/>
      <c r="B45" s="119"/>
      <c r="C45" s="119"/>
      <c r="D45" s="119"/>
      <c r="E45" s="119"/>
      <c r="F45" s="119"/>
      <c r="G45" s="119"/>
      <c r="H45" s="120"/>
      <c r="I45" s="117"/>
    </row>
    <row r="46" spans="1:9" x14ac:dyDescent="0.25">
      <c r="A46" s="117"/>
      <c r="B46" s="121" t="s">
        <v>32</v>
      </c>
      <c r="C46" s="487"/>
      <c r="D46" s="487"/>
      <c r="E46" s="487"/>
      <c r="F46" s="487"/>
      <c r="G46" s="487"/>
      <c r="H46" s="122">
        <v>0</v>
      </c>
      <c r="I46" s="117"/>
    </row>
    <row r="47" spans="1:9" x14ac:dyDescent="0.25">
      <c r="A47" s="117"/>
      <c r="B47" s="121" t="s">
        <v>32</v>
      </c>
      <c r="C47" s="487"/>
      <c r="D47" s="487"/>
      <c r="E47" s="487"/>
      <c r="F47" s="487"/>
      <c r="G47" s="487"/>
      <c r="H47" s="122">
        <v>0</v>
      </c>
      <c r="I47" s="117"/>
    </row>
    <row r="48" spans="1:9" x14ac:dyDescent="0.25">
      <c r="A48" s="117"/>
      <c r="B48" s="121" t="s">
        <v>33</v>
      </c>
      <c r="C48" s="482"/>
      <c r="D48" s="482"/>
      <c r="E48" s="482"/>
      <c r="F48" s="482"/>
      <c r="G48" s="482"/>
      <c r="H48" s="123">
        <f>SUM(H44+H46+H47)</f>
        <v>0</v>
      </c>
      <c r="I48" s="117"/>
    </row>
    <row r="49" spans="1:9" x14ac:dyDescent="0.25">
      <c r="A49" s="117"/>
      <c r="B49" s="488" t="s">
        <v>34</v>
      </c>
      <c r="C49" s="489"/>
      <c r="D49" s="489"/>
      <c r="E49" s="489"/>
      <c r="F49" s="489"/>
      <c r="G49" s="489"/>
      <c r="H49" s="489"/>
      <c r="I49" s="117"/>
    </row>
    <row r="50" spans="1:9" x14ac:dyDescent="0.25">
      <c r="A50" s="117"/>
      <c r="B50" s="490" t="s">
        <v>99</v>
      </c>
      <c r="C50" s="491"/>
      <c r="D50" s="491"/>
      <c r="E50" s="491"/>
      <c r="F50" s="491"/>
      <c r="G50" s="491"/>
      <c r="H50" s="491"/>
      <c r="I50" s="117"/>
    </row>
    <row r="51" spans="1:9" ht="15.75" customHeight="1" x14ac:dyDescent="0.25">
      <c r="A51" s="117"/>
      <c r="B51" s="490"/>
      <c r="C51" s="491"/>
      <c r="D51" s="491"/>
      <c r="E51" s="491"/>
      <c r="F51" s="491"/>
      <c r="G51" s="491"/>
      <c r="H51" s="491"/>
      <c r="I51" s="117"/>
    </row>
    <row r="52" spans="1:9" ht="15" customHeight="1" x14ac:dyDescent="0.25">
      <c r="A52" s="117"/>
      <c r="B52" s="490" t="s">
        <v>35</v>
      </c>
      <c r="C52" s="491"/>
      <c r="D52" s="491"/>
      <c r="E52" s="491"/>
      <c r="F52" s="491"/>
      <c r="G52" s="491"/>
      <c r="H52" s="491"/>
      <c r="I52" s="117"/>
    </row>
    <row r="53" spans="1:9" ht="15.75" customHeight="1" x14ac:dyDescent="0.25">
      <c r="A53" s="117"/>
      <c r="B53" s="215" t="s">
        <v>36</v>
      </c>
      <c r="C53" s="216"/>
      <c r="D53" s="216"/>
      <c r="E53" s="216"/>
      <c r="F53" s="216"/>
      <c r="G53" s="216"/>
      <c r="H53" s="216"/>
      <c r="I53" s="117"/>
    </row>
    <row r="54" spans="1:9" ht="15.75" customHeight="1" x14ac:dyDescent="0.25">
      <c r="A54" s="117"/>
      <c r="B54" s="126"/>
      <c r="C54" s="218"/>
      <c r="D54" s="218"/>
      <c r="E54" s="218"/>
      <c r="F54" s="218"/>
      <c r="G54" s="218"/>
      <c r="H54" s="218"/>
      <c r="I54" s="117"/>
    </row>
    <row r="55" spans="1:9" ht="15" customHeight="1" x14ac:dyDescent="0.25">
      <c r="A55" s="117"/>
      <c r="B55" s="492" t="s">
        <v>98</v>
      </c>
      <c r="C55" s="493"/>
      <c r="D55" s="493"/>
      <c r="E55" s="493"/>
      <c r="F55" s="493"/>
      <c r="G55" s="493"/>
      <c r="H55" s="493"/>
      <c r="I55" s="117"/>
    </row>
    <row r="56" spans="1:9" ht="15.75" x14ac:dyDescent="0.25">
      <c r="A56" s="117"/>
      <c r="B56" s="145" t="s">
        <v>101</v>
      </c>
      <c r="C56" s="479"/>
      <c r="D56" s="479"/>
      <c r="E56" s="479"/>
      <c r="F56" s="479"/>
      <c r="G56" s="217"/>
      <c r="H56" s="217"/>
      <c r="I56" s="117"/>
    </row>
    <row r="57" spans="1:9" ht="15.75" x14ac:dyDescent="0.25">
      <c r="A57" s="117"/>
      <c r="B57" s="145" t="s">
        <v>23</v>
      </c>
      <c r="C57" s="479"/>
      <c r="D57" s="479"/>
      <c r="E57" s="479"/>
      <c r="F57" s="479"/>
      <c r="G57" s="217"/>
      <c r="H57" s="217"/>
      <c r="I57" s="117"/>
    </row>
    <row r="58" spans="1:9" ht="15.75" x14ac:dyDescent="0.25">
      <c r="A58" s="117"/>
      <c r="B58" s="145" t="s">
        <v>21</v>
      </c>
      <c r="C58" s="479"/>
      <c r="D58" s="479"/>
      <c r="E58" s="479"/>
      <c r="F58" s="479"/>
      <c r="G58" s="217"/>
      <c r="H58" s="217"/>
      <c r="I58" s="117"/>
    </row>
    <row r="59" spans="1:9" ht="15.75" x14ac:dyDescent="0.25">
      <c r="A59" s="117"/>
      <c r="B59" s="145"/>
      <c r="C59" s="480"/>
      <c r="D59" s="480"/>
      <c r="E59" s="480"/>
      <c r="F59" s="480"/>
      <c r="G59" s="217"/>
      <c r="H59" s="217"/>
      <c r="I59" s="117"/>
    </row>
    <row r="60" spans="1:9" ht="15.75" x14ac:dyDescent="0.25">
      <c r="A60" s="117"/>
      <c r="B60" s="145" t="s">
        <v>24</v>
      </c>
      <c r="C60" s="481"/>
      <c r="D60" s="481"/>
      <c r="E60" s="481"/>
      <c r="F60" s="481"/>
      <c r="G60" s="217"/>
      <c r="H60" s="217"/>
      <c r="I60" s="117"/>
    </row>
    <row r="61" spans="1:9" x14ac:dyDescent="0.25">
      <c r="A61" s="117"/>
      <c r="B61" s="117"/>
      <c r="C61" s="117"/>
      <c r="D61" s="117"/>
      <c r="E61" s="117"/>
      <c r="F61" s="117"/>
      <c r="G61" s="117"/>
      <c r="H61" s="129" t="s">
        <v>119</v>
      </c>
      <c r="I61" s="117"/>
    </row>
  </sheetData>
  <sheetProtection algorithmName="SHA-512" hashValue="sDdj8fRkj6dHPaPTq0Af/uY9wKp4ZszGWT3g23Zm2y0EMa+RT2LtqNPm5dSuzYocWoHbMWxXuYtP1AxQsOPGdA==" saltValue="c32tPZxk1PzgP1kl4ksceA==" spinCount="100000" sheet="1" selectLockedCells="1"/>
  <mergeCells count="21">
    <mergeCell ref="K8:N8"/>
    <mergeCell ref="C48:G48"/>
    <mergeCell ref="B1:H1"/>
    <mergeCell ref="B2:H2"/>
    <mergeCell ref="C4:F4"/>
    <mergeCell ref="B5:H5"/>
    <mergeCell ref="B7:H7"/>
    <mergeCell ref="B44:C44"/>
    <mergeCell ref="D44:E44"/>
    <mergeCell ref="F44:G44"/>
    <mergeCell ref="C46:G46"/>
    <mergeCell ref="C47:G47"/>
    <mergeCell ref="C57:F57"/>
    <mergeCell ref="C58:F58"/>
    <mergeCell ref="C59:F60"/>
    <mergeCell ref="B49:H49"/>
    <mergeCell ref="B50:H50"/>
    <mergeCell ref="B51:H51"/>
    <mergeCell ref="B52:H52"/>
    <mergeCell ref="B55:H55"/>
    <mergeCell ref="C56:F56"/>
  </mergeCells>
  <pageMargins left="0.7" right="0.7" top="0.75" bottom="0.75" header="0.3" footer="0.3"/>
  <pageSetup scale="7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902D4-35C7-427D-AE49-965F5020B29D}">
  <sheetPr codeName="Sheet1">
    <tabColor rgb="FFFF0000"/>
  </sheetPr>
  <dimension ref="A1:F64"/>
  <sheetViews>
    <sheetView showGridLines="0" showRowColHeaders="0" tabSelected="1" zoomScale="130" zoomScaleNormal="130" workbookViewId="0">
      <selection activeCell="B4" sqref="B4"/>
    </sheetView>
  </sheetViews>
  <sheetFormatPr defaultColWidth="8.85546875" defaultRowHeight="15" x14ac:dyDescent="0.25"/>
  <cols>
    <col min="1" max="1" width="25.28515625" style="46" customWidth="1"/>
    <col min="2" max="2" width="44.85546875" style="49" customWidth="1"/>
    <col min="3" max="3" width="0.7109375" style="49" customWidth="1"/>
    <col min="4" max="4" width="19.28515625" style="49" customWidth="1"/>
    <col min="5" max="5" width="8.85546875" style="49"/>
    <col min="6" max="6" width="0.85546875" style="49" customWidth="1"/>
    <col min="7" max="16384" width="8.85546875" style="49"/>
  </cols>
  <sheetData>
    <row r="1" spans="1:6" x14ac:dyDescent="0.25">
      <c r="A1" s="47"/>
      <c r="B1" s="48"/>
      <c r="C1" s="48"/>
      <c r="D1" s="48"/>
      <c r="E1" s="324"/>
      <c r="F1" s="324"/>
    </row>
    <row r="2" spans="1:6" ht="15.75" x14ac:dyDescent="0.25">
      <c r="A2" s="47"/>
      <c r="B2" s="50" t="s">
        <v>87</v>
      </c>
      <c r="C2" s="50"/>
      <c r="D2" s="48"/>
      <c r="E2" s="48"/>
    </row>
    <row r="3" spans="1:6" x14ac:dyDescent="0.25">
      <c r="A3" s="47"/>
      <c r="B3" s="48"/>
      <c r="C3" s="48"/>
      <c r="D3" s="48"/>
      <c r="E3" s="48"/>
    </row>
    <row r="4" spans="1:6" ht="15.75" x14ac:dyDescent="0.25">
      <c r="A4" s="51" t="s">
        <v>84</v>
      </c>
      <c r="B4" s="31"/>
      <c r="C4" s="33"/>
      <c r="D4" s="32"/>
      <c r="E4" s="48"/>
    </row>
    <row r="5" spans="1:6" ht="15.75" x14ac:dyDescent="0.25">
      <c r="A5" s="51"/>
      <c r="B5" s="33"/>
      <c r="C5" s="33"/>
      <c r="D5" s="32"/>
      <c r="E5" s="48"/>
    </row>
    <row r="6" spans="1:6" ht="15.75" x14ac:dyDescent="0.25">
      <c r="A6" s="51" t="s">
        <v>96</v>
      </c>
      <c r="B6" s="31"/>
      <c r="C6" s="33"/>
      <c r="D6" s="32"/>
      <c r="E6" s="48"/>
    </row>
    <row r="7" spans="1:6" ht="15.75" x14ac:dyDescent="0.25">
      <c r="A7" s="51" t="s">
        <v>95</v>
      </c>
      <c r="B7" s="31"/>
      <c r="C7" s="33"/>
      <c r="D7" s="32"/>
      <c r="E7" s="48"/>
    </row>
    <row r="8" spans="1:6" ht="15.75" x14ac:dyDescent="0.25">
      <c r="A8" s="51" t="s">
        <v>104</v>
      </c>
      <c r="B8" s="31"/>
      <c r="C8" s="33"/>
      <c r="D8" s="32"/>
      <c r="E8" s="48"/>
    </row>
    <row r="9" spans="1:6" ht="15.75" x14ac:dyDescent="0.25">
      <c r="A9" s="51"/>
      <c r="B9" s="33"/>
      <c r="C9" s="33"/>
      <c r="D9" s="32"/>
    </row>
    <row r="10" spans="1:6" ht="15.75" x14ac:dyDescent="0.25">
      <c r="A10" s="51" t="s">
        <v>88</v>
      </c>
      <c r="B10" s="31"/>
      <c r="C10" s="33"/>
      <c r="D10" s="48"/>
    </row>
    <row r="11" spans="1:6" ht="15.75" x14ac:dyDescent="0.25">
      <c r="A11" s="51" t="s">
        <v>90</v>
      </c>
      <c r="B11" s="61"/>
      <c r="C11" s="33"/>
    </row>
    <row r="12" spans="1:6" ht="15.75" x14ac:dyDescent="0.25">
      <c r="A12" s="51" t="s">
        <v>109</v>
      </c>
      <c r="B12" s="61"/>
      <c r="C12" s="34"/>
    </row>
    <row r="13" spans="1:6" ht="15.75" x14ac:dyDescent="0.25">
      <c r="A13" s="51"/>
      <c r="B13" s="755"/>
      <c r="C13" s="48"/>
    </row>
    <row r="14" spans="1:6" ht="15.75" x14ac:dyDescent="0.25">
      <c r="A14" s="51"/>
      <c r="B14" s="50" t="s">
        <v>149</v>
      </c>
      <c r="C14" s="48"/>
    </row>
    <row r="15" spans="1:6" ht="15.75" x14ac:dyDescent="0.25">
      <c r="A15" s="51" t="s">
        <v>105</v>
      </c>
      <c r="B15" s="165"/>
      <c r="C15" s="48"/>
    </row>
    <row r="16" spans="1:6" ht="15.75" x14ac:dyDescent="0.25">
      <c r="A16" s="51" t="s">
        <v>106</v>
      </c>
      <c r="B16" s="165"/>
      <c r="C16" s="48"/>
      <c r="E16" s="48"/>
    </row>
    <row r="17" spans="1:5" ht="15.75" x14ac:dyDescent="0.25">
      <c r="A17" s="51" t="s">
        <v>110</v>
      </c>
      <c r="B17" s="165"/>
      <c r="C17" s="48"/>
      <c r="D17" s="140"/>
      <c r="E17" s="48"/>
    </row>
    <row r="18" spans="1:5" ht="15.75" x14ac:dyDescent="0.25">
      <c r="A18" s="51" t="s">
        <v>111</v>
      </c>
      <c r="B18" s="165"/>
      <c r="C18" s="48"/>
      <c r="D18" s="32"/>
      <c r="E18" s="48"/>
    </row>
    <row r="19" spans="1:5" ht="15.75" x14ac:dyDescent="0.25">
      <c r="A19" s="51" t="s">
        <v>107</v>
      </c>
      <c r="B19" s="165"/>
      <c r="C19" s="33"/>
      <c r="D19" s="322"/>
      <c r="E19" s="48"/>
    </row>
    <row r="20" spans="1:5" ht="15.75" x14ac:dyDescent="0.25">
      <c r="A20" s="51"/>
      <c r="B20" s="33"/>
      <c r="C20" s="33"/>
      <c r="D20" s="322"/>
      <c r="E20" s="48"/>
    </row>
    <row r="21" spans="1:5" ht="15.75" x14ac:dyDescent="0.25">
      <c r="A21" s="51" t="s">
        <v>108</v>
      </c>
      <c r="B21" s="162">
        <f>SUM(B15:B19)</f>
        <v>0</v>
      </c>
      <c r="C21" s="35"/>
      <c r="D21" s="322"/>
      <c r="E21" s="48"/>
    </row>
    <row r="22" spans="1:5" ht="15.75" x14ac:dyDescent="0.25">
      <c r="A22" s="51"/>
      <c r="B22" s="163"/>
      <c r="C22" s="37"/>
      <c r="D22" s="32"/>
      <c r="E22" s="48"/>
    </row>
    <row r="23" spans="1:5" ht="15.75" x14ac:dyDescent="0.25">
      <c r="A23" s="323" t="s">
        <v>112</v>
      </c>
      <c r="B23" s="33"/>
      <c r="C23" s="37"/>
      <c r="D23" s="48"/>
    </row>
    <row r="24" spans="1:5" ht="15.75" x14ac:dyDescent="0.25">
      <c r="A24" s="323"/>
      <c r="B24" s="35" t="s">
        <v>89</v>
      </c>
      <c r="C24" s="37"/>
    </row>
    <row r="25" spans="1:5" ht="15.75" x14ac:dyDescent="0.25">
      <c r="A25" s="164" t="s">
        <v>113</v>
      </c>
      <c r="B25" s="36"/>
      <c r="C25" s="48"/>
    </row>
    <row r="26" spans="1:5" ht="15.75" x14ac:dyDescent="0.25">
      <c r="A26" s="164" t="s">
        <v>114</v>
      </c>
      <c r="B26" s="36"/>
    </row>
    <row r="27" spans="1:5" ht="15.75" x14ac:dyDescent="0.25">
      <c r="A27" s="164" t="s">
        <v>115</v>
      </c>
      <c r="B27" s="36"/>
    </row>
    <row r="28" spans="1:5" x14ac:dyDescent="0.25">
      <c r="A28" s="47"/>
      <c r="B28" s="48"/>
    </row>
    <row r="63" spans="1:1" x14ac:dyDescent="0.25">
      <c r="A63" s="46" t="s">
        <v>85</v>
      </c>
    </row>
    <row r="64" spans="1:1" x14ac:dyDescent="0.25">
      <c r="A64" s="46" t="s">
        <v>86</v>
      </c>
    </row>
  </sheetData>
  <sheetProtection algorithmName="SHA-512" hashValue="QKoYQxVXIsJgiCHm6jdEwJ1aVmK/HDkr8hRmHgqUS4KXt/ZRbG9q5jTnXuzPUweqAHYKzWyJw8S3+s+Cyni2Og==" saltValue="KDsoYpE4+94kK8SzONOxow==" spinCount="100000" sheet="1" selectLockedCells="1"/>
  <mergeCells count="3">
    <mergeCell ref="D19:D21"/>
    <mergeCell ref="A23:A24"/>
    <mergeCell ref="E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10A01-1403-41D1-A94E-DF56EFCBE7F9}">
  <sheetPr>
    <tabColor rgb="FF21EA06"/>
    <pageSetUpPr fitToPage="1"/>
  </sheetPr>
  <dimension ref="A1:V33"/>
  <sheetViews>
    <sheetView showGridLines="0" showRowColHeaders="0" zoomScale="80" zoomScaleNormal="80" workbookViewId="0">
      <selection activeCell="C26" sqref="C26"/>
    </sheetView>
  </sheetViews>
  <sheetFormatPr defaultRowHeight="15" x14ac:dyDescent="0.25"/>
  <cols>
    <col min="1" max="1" width="3.7109375" customWidth="1"/>
    <col min="2" max="2" width="41.5703125" customWidth="1"/>
    <col min="3" max="4" width="25.7109375" customWidth="1"/>
    <col min="5" max="5" width="27.5703125" customWidth="1"/>
    <col min="6" max="8" width="25.7109375" customWidth="1"/>
    <col min="9" max="9" width="8.28515625" customWidth="1"/>
    <col min="10" max="10" width="4.140625" customWidth="1"/>
  </cols>
  <sheetData>
    <row r="1" spans="1:22" ht="39" customHeight="1" x14ac:dyDescent="0.35">
      <c r="A1" s="269"/>
      <c r="B1" s="325" t="s">
        <v>121</v>
      </c>
      <c r="C1" s="325"/>
      <c r="D1" s="325"/>
      <c r="E1" s="325"/>
      <c r="F1" s="325"/>
      <c r="G1" s="325"/>
      <c r="H1" s="325"/>
      <c r="I1" s="325"/>
      <c r="J1" s="269"/>
    </row>
    <row r="2" spans="1:22" ht="50.1" customHeight="1" x14ac:dyDescent="0.35">
      <c r="A2" s="269"/>
      <c r="B2" s="326" t="s">
        <v>145</v>
      </c>
      <c r="C2" s="326"/>
      <c r="D2" s="326"/>
      <c r="E2" s="326"/>
      <c r="F2" s="326"/>
      <c r="G2" s="326"/>
      <c r="H2" s="326"/>
      <c r="I2" s="326"/>
      <c r="J2" s="269"/>
      <c r="L2" s="753" t="s">
        <v>151</v>
      </c>
      <c r="M2" s="754"/>
      <c r="N2" s="754"/>
      <c r="O2" s="754"/>
      <c r="P2" s="754"/>
      <c r="Q2" s="754"/>
      <c r="R2" s="754"/>
      <c r="S2" s="754"/>
      <c r="T2" s="754"/>
      <c r="U2" s="754"/>
      <c r="V2" s="754"/>
    </row>
    <row r="3" spans="1:22" ht="27" customHeight="1" x14ac:dyDescent="0.35">
      <c r="A3" s="269"/>
      <c r="B3" s="327" t="s">
        <v>140</v>
      </c>
      <c r="C3" s="327"/>
      <c r="D3" s="328">
        <f>Information!B4</f>
        <v>0</v>
      </c>
      <c r="E3" s="328"/>
      <c r="F3" s="328"/>
      <c r="G3" s="270" t="s">
        <v>146</v>
      </c>
      <c r="H3" s="298"/>
      <c r="I3" s="271"/>
      <c r="J3" s="269"/>
      <c r="L3" s="754"/>
      <c r="M3" s="754"/>
      <c r="N3" s="754"/>
      <c r="O3" s="754"/>
      <c r="P3" s="754"/>
      <c r="Q3" s="754"/>
      <c r="R3" s="754"/>
      <c r="S3" s="754"/>
      <c r="T3" s="754"/>
      <c r="U3" s="754"/>
      <c r="V3" s="754"/>
    </row>
    <row r="4" spans="1:22" ht="31.5" customHeight="1" x14ac:dyDescent="0.35">
      <c r="A4" s="269"/>
      <c r="B4" s="327" t="s">
        <v>15</v>
      </c>
      <c r="C4" s="327"/>
      <c r="D4" s="296"/>
      <c r="E4" s="272" t="s">
        <v>51</v>
      </c>
      <c r="F4" s="297"/>
      <c r="G4" s="273"/>
      <c r="H4" s="273"/>
      <c r="I4" s="273"/>
      <c r="J4" s="269"/>
      <c r="L4" s="754"/>
      <c r="M4" s="754"/>
      <c r="N4" s="754"/>
      <c r="O4" s="754"/>
      <c r="P4" s="754"/>
      <c r="Q4" s="754"/>
      <c r="R4" s="754"/>
      <c r="S4" s="754"/>
      <c r="T4" s="754"/>
      <c r="U4" s="754"/>
      <c r="V4" s="754"/>
    </row>
    <row r="5" spans="1:22" ht="24" customHeight="1" x14ac:dyDescent="0.35">
      <c r="A5" s="269"/>
      <c r="B5" s="329" t="s">
        <v>109</v>
      </c>
      <c r="C5" s="329"/>
      <c r="D5" s="274">
        <f>Information!B12</f>
        <v>0</v>
      </c>
      <c r="E5" s="269"/>
      <c r="F5" s="269"/>
      <c r="G5" s="273"/>
      <c r="H5" s="273"/>
      <c r="I5" s="273"/>
      <c r="J5" s="269"/>
      <c r="L5" s="754"/>
      <c r="M5" s="754"/>
      <c r="N5" s="754"/>
      <c r="O5" s="754"/>
      <c r="P5" s="754"/>
      <c r="Q5" s="754"/>
      <c r="R5" s="754"/>
      <c r="S5" s="754"/>
      <c r="T5" s="754"/>
      <c r="U5" s="754"/>
      <c r="V5" s="754"/>
    </row>
    <row r="6" spans="1:22" ht="15.75" customHeight="1" thickBot="1" x14ac:dyDescent="0.4">
      <c r="A6" s="269"/>
      <c r="B6" s="275"/>
      <c r="C6" s="275"/>
      <c r="D6" s="273"/>
      <c r="E6" s="273"/>
      <c r="F6" s="273"/>
      <c r="G6" s="273"/>
      <c r="H6" s="273"/>
      <c r="I6" s="273"/>
      <c r="J6" s="269"/>
      <c r="L6" s="754"/>
      <c r="M6" s="754"/>
      <c r="N6" s="754"/>
      <c r="O6" s="754"/>
      <c r="P6" s="754"/>
      <c r="Q6" s="754"/>
      <c r="R6" s="754"/>
      <c r="S6" s="754"/>
      <c r="T6" s="754"/>
      <c r="U6" s="754"/>
      <c r="V6" s="754"/>
    </row>
    <row r="7" spans="1:22" ht="45.75" customHeight="1" thickBot="1" x14ac:dyDescent="0.4">
      <c r="A7" s="269"/>
      <c r="B7" s="276"/>
      <c r="C7" s="277" t="s">
        <v>129</v>
      </c>
      <c r="D7" s="278" t="s">
        <v>130</v>
      </c>
      <c r="E7" s="277" t="s">
        <v>127</v>
      </c>
      <c r="F7" s="277" t="s">
        <v>131</v>
      </c>
      <c r="G7" s="279" t="s">
        <v>128</v>
      </c>
      <c r="H7" s="277" t="s">
        <v>144</v>
      </c>
      <c r="I7" s="269"/>
      <c r="J7" s="269"/>
      <c r="L7" s="754"/>
      <c r="M7" s="754"/>
      <c r="N7" s="754"/>
      <c r="O7" s="754"/>
      <c r="P7" s="754"/>
      <c r="Q7" s="754"/>
      <c r="R7" s="754"/>
      <c r="S7" s="754"/>
      <c r="T7" s="754"/>
      <c r="U7" s="754"/>
      <c r="V7" s="754"/>
    </row>
    <row r="8" spans="1:22" ht="30" customHeight="1" x14ac:dyDescent="0.35">
      <c r="A8" s="269"/>
      <c r="B8" s="240" t="s">
        <v>55</v>
      </c>
      <c r="C8" s="280">
        <f>Information!B15</f>
        <v>0</v>
      </c>
      <c r="D8" s="280">
        <f>Information!B16</f>
        <v>0</v>
      </c>
      <c r="E8" s="280">
        <f>Information!B17</f>
        <v>0</v>
      </c>
      <c r="F8" s="281">
        <f>Information!B18</f>
        <v>0</v>
      </c>
      <c r="G8" s="281">
        <f>Information!B19</f>
        <v>0</v>
      </c>
      <c r="H8" s="280">
        <f>Information!B21</f>
        <v>0</v>
      </c>
      <c r="I8" s="269"/>
      <c r="J8" s="269"/>
      <c r="L8" s="754"/>
      <c r="M8" s="754"/>
      <c r="N8" s="754"/>
      <c r="O8" s="754"/>
      <c r="P8" s="754"/>
      <c r="Q8" s="754"/>
      <c r="R8" s="754"/>
      <c r="S8" s="754"/>
      <c r="T8" s="754"/>
      <c r="U8" s="754"/>
      <c r="V8" s="754"/>
    </row>
    <row r="9" spans="1:22" ht="30" customHeight="1" x14ac:dyDescent="0.35">
      <c r="A9" s="269"/>
      <c r="B9" s="241" t="s">
        <v>56</v>
      </c>
      <c r="C9" s="282">
        <f>IFERROR('2024 ID FSR'!M46,0)</f>
        <v>0</v>
      </c>
      <c r="D9" s="282">
        <f>IFERROR('2024 OP FSR'!M46,0)</f>
        <v>0</v>
      </c>
      <c r="E9" s="282">
        <f>IFERROR('2024 Speed FSR'!M46,0)</f>
        <v>0</v>
      </c>
      <c r="F9" s="282">
        <f>IFERROR('2024 Ped FSR'!M46,0)</f>
        <v>0</v>
      </c>
      <c r="G9" s="282">
        <f>IFERROR('2024 Education FSR'!M46,0)</f>
        <v>0</v>
      </c>
      <c r="H9" s="282">
        <f>SUM(C9:G9)</f>
        <v>0</v>
      </c>
      <c r="I9" s="269"/>
      <c r="J9" s="269"/>
      <c r="L9" s="754"/>
      <c r="M9" s="754"/>
      <c r="N9" s="754"/>
      <c r="O9" s="754"/>
      <c r="P9" s="754"/>
      <c r="Q9" s="754"/>
      <c r="R9" s="754"/>
      <c r="S9" s="754"/>
      <c r="T9" s="754"/>
      <c r="U9" s="754"/>
      <c r="V9" s="754"/>
    </row>
    <row r="10" spans="1:22" ht="30" customHeight="1" x14ac:dyDescent="0.35">
      <c r="A10" s="269"/>
      <c r="B10" s="242" t="s">
        <v>60</v>
      </c>
      <c r="C10" s="283"/>
      <c r="D10" s="283"/>
      <c r="E10" s="226"/>
      <c r="F10" s="283"/>
      <c r="G10" s="226"/>
      <c r="H10" s="282">
        <f>SUM(E10,G10)</f>
        <v>0</v>
      </c>
      <c r="I10" s="269"/>
      <c r="J10" s="269"/>
      <c r="L10" s="754"/>
      <c r="M10" s="754"/>
      <c r="N10" s="754"/>
      <c r="O10" s="754"/>
      <c r="P10" s="754"/>
      <c r="Q10" s="754"/>
      <c r="R10" s="754"/>
      <c r="S10" s="754"/>
      <c r="T10" s="754"/>
      <c r="U10" s="754"/>
      <c r="V10" s="754"/>
    </row>
    <row r="11" spans="1:22" ht="30" customHeight="1" x14ac:dyDescent="0.35">
      <c r="A11" s="269"/>
      <c r="B11" s="241" t="s">
        <v>61</v>
      </c>
      <c r="C11" s="282">
        <f>C9</f>
        <v>0</v>
      </c>
      <c r="D11" s="282">
        <f>D9</f>
        <v>0</v>
      </c>
      <c r="E11" s="230">
        <f>SUM(E10+E9)</f>
        <v>0</v>
      </c>
      <c r="F11" s="282">
        <f>F9</f>
        <v>0</v>
      </c>
      <c r="G11" s="282">
        <f>SUM(G10,G9)</f>
        <v>0</v>
      </c>
      <c r="H11" s="282">
        <f>SUM(C11:G11)</f>
        <v>0</v>
      </c>
      <c r="I11" s="269"/>
      <c r="J11" s="269"/>
    </row>
    <row r="12" spans="1:22" ht="30" customHeight="1" x14ac:dyDescent="0.35">
      <c r="A12" s="269"/>
      <c r="B12" s="241" t="s">
        <v>62</v>
      </c>
      <c r="C12" s="226"/>
      <c r="D12" s="226"/>
      <c r="E12" s="226"/>
      <c r="F12" s="226"/>
      <c r="G12" s="226"/>
      <c r="H12" s="282">
        <f>SUM(C12:G12)</f>
        <v>0</v>
      </c>
      <c r="I12" s="269"/>
      <c r="J12" s="269"/>
    </row>
    <row r="13" spans="1:22" ht="30" customHeight="1" thickBot="1" x14ac:dyDescent="0.4">
      <c r="A13" s="269"/>
      <c r="B13" s="243" t="s">
        <v>63</v>
      </c>
      <c r="C13" s="284">
        <f>C11+C12</f>
        <v>0</v>
      </c>
      <c r="D13" s="284">
        <f t="shared" ref="D13:G13" si="0">D11+D12</f>
        <v>0</v>
      </c>
      <c r="E13" s="284">
        <f t="shared" si="0"/>
        <v>0</v>
      </c>
      <c r="F13" s="284">
        <f t="shared" si="0"/>
        <v>0</v>
      </c>
      <c r="G13" s="284">
        <f t="shared" si="0"/>
        <v>0</v>
      </c>
      <c r="H13" s="284">
        <f>SUM(C13:G13)</f>
        <v>0</v>
      </c>
      <c r="I13" s="269"/>
      <c r="J13" s="269"/>
    </row>
    <row r="14" spans="1:22" ht="30" customHeight="1" thickBot="1" x14ac:dyDescent="0.4">
      <c r="A14" s="269"/>
      <c r="B14" s="244" t="s">
        <v>64</v>
      </c>
      <c r="C14" s="285">
        <f>C8-C13</f>
        <v>0</v>
      </c>
      <c r="D14" s="285">
        <f t="shared" ref="D14:G14" si="1">D8-D13</f>
        <v>0</v>
      </c>
      <c r="E14" s="285">
        <f t="shared" si="1"/>
        <v>0</v>
      </c>
      <c r="F14" s="285">
        <f t="shared" si="1"/>
        <v>0</v>
      </c>
      <c r="G14" s="285">
        <f t="shared" si="1"/>
        <v>0</v>
      </c>
      <c r="H14" s="285">
        <f>SUM(C14:G14)</f>
        <v>0</v>
      </c>
      <c r="I14" s="269"/>
      <c r="J14" s="269"/>
    </row>
    <row r="15" spans="1:22" ht="21.75" thickBot="1" x14ac:dyDescent="0.4">
      <c r="A15" s="269"/>
      <c r="B15" s="273"/>
      <c r="C15" s="273"/>
      <c r="D15" s="273"/>
      <c r="E15" s="273"/>
      <c r="F15" s="273"/>
      <c r="G15" s="273"/>
      <c r="H15" s="273"/>
      <c r="I15" s="273"/>
      <c r="J15" s="269"/>
    </row>
    <row r="16" spans="1:22" ht="21.75" thickBot="1" x14ac:dyDescent="0.4">
      <c r="A16" s="269"/>
      <c r="B16" s="245"/>
      <c r="C16" s="246" t="s">
        <v>53</v>
      </c>
      <c r="D16" s="273"/>
      <c r="E16" s="286"/>
      <c r="F16" s="287" t="s">
        <v>148</v>
      </c>
      <c r="G16" s="288" t="s">
        <v>147</v>
      </c>
      <c r="H16" s="273"/>
      <c r="I16" s="273"/>
      <c r="J16" s="269"/>
    </row>
    <row r="17" spans="1:10" ht="21" x14ac:dyDescent="0.35">
      <c r="A17" s="269"/>
      <c r="B17" s="231" t="s">
        <v>141</v>
      </c>
      <c r="C17" s="232">
        <f>H8*0.25</f>
        <v>0</v>
      </c>
      <c r="D17" s="247"/>
      <c r="E17" s="227" t="s">
        <v>129</v>
      </c>
      <c r="F17" s="289">
        <f>'2024 Education FSR'!M18</f>
        <v>0</v>
      </c>
      <c r="G17" s="290">
        <f>'2024 Education Match'!H17</f>
        <v>0</v>
      </c>
      <c r="H17" s="273"/>
      <c r="I17" s="273"/>
      <c r="J17" s="269"/>
    </row>
    <row r="18" spans="1:10" ht="21" x14ac:dyDescent="0.35">
      <c r="A18" s="269"/>
      <c r="B18" s="233"/>
      <c r="C18" s="234"/>
      <c r="D18" s="247"/>
      <c r="E18" s="227" t="s">
        <v>130</v>
      </c>
      <c r="F18" s="289">
        <f>'2024 Education FSR'!M27</f>
        <v>0</v>
      </c>
      <c r="G18" s="290">
        <f>'2024 Education Match'!H26</f>
        <v>0</v>
      </c>
      <c r="H18" s="273"/>
      <c r="I18" s="273"/>
      <c r="J18" s="269"/>
    </row>
    <row r="19" spans="1:10" ht="21" x14ac:dyDescent="0.35">
      <c r="A19" s="269"/>
      <c r="B19" s="233" t="s">
        <v>129</v>
      </c>
      <c r="C19" s="234">
        <f>IFERROR('2024 ID Match'!H48,0)</f>
        <v>0</v>
      </c>
      <c r="D19" s="247"/>
      <c r="E19" s="227" t="s">
        <v>127</v>
      </c>
      <c r="F19" s="289">
        <f>'2024 Education FSR'!M36</f>
        <v>0</v>
      </c>
      <c r="G19" s="290">
        <f>'2024 Education Match'!H35</f>
        <v>0</v>
      </c>
      <c r="H19" s="273"/>
      <c r="I19" s="273"/>
      <c r="J19" s="269"/>
    </row>
    <row r="20" spans="1:10" ht="21" x14ac:dyDescent="0.35">
      <c r="A20" s="269"/>
      <c r="B20" s="233" t="s">
        <v>130</v>
      </c>
      <c r="C20" s="234">
        <f>IFERROR('2024 OP Match'!H48,0)</f>
        <v>0</v>
      </c>
      <c r="D20" s="247"/>
      <c r="E20" s="228" t="s">
        <v>131</v>
      </c>
      <c r="F20" s="291">
        <f>'2024 Education FSR'!M43</f>
        <v>0</v>
      </c>
      <c r="G20" s="292">
        <f>'2024 Education Match'!H43</f>
        <v>0</v>
      </c>
      <c r="H20" s="273"/>
      <c r="I20" s="273"/>
      <c r="J20" s="269"/>
    </row>
    <row r="21" spans="1:10" ht="21.75" thickBot="1" x14ac:dyDescent="0.4">
      <c r="A21" s="269"/>
      <c r="B21" s="233" t="s">
        <v>143</v>
      </c>
      <c r="C21" s="234">
        <f>IFERROR('2024 Speed Match'!H48,0)</f>
        <v>0</v>
      </c>
      <c r="D21" s="247"/>
      <c r="E21" s="229" t="s">
        <v>60</v>
      </c>
      <c r="F21" s="293">
        <f>G10</f>
        <v>0</v>
      </c>
      <c r="G21" s="294">
        <f>'2024 Education Match'!H46+'2024 Education Match'!H47</f>
        <v>0</v>
      </c>
      <c r="H21" s="273"/>
      <c r="I21" s="273"/>
      <c r="J21" s="269"/>
    </row>
    <row r="22" spans="1:10" ht="21" x14ac:dyDescent="0.35">
      <c r="A22" s="269"/>
      <c r="B22" s="233" t="s">
        <v>142</v>
      </c>
      <c r="C22" s="235">
        <f>IFERROR('2024 Ped Match'!H48,0)</f>
        <v>0</v>
      </c>
      <c r="D22" s="273"/>
      <c r="E22" s="273"/>
      <c r="F22" s="273"/>
      <c r="G22" s="273"/>
      <c r="H22" s="273"/>
      <c r="I22" s="273"/>
      <c r="J22" s="269"/>
    </row>
    <row r="23" spans="1:10" ht="21" x14ac:dyDescent="0.35">
      <c r="A23" s="269"/>
      <c r="B23" s="233" t="s">
        <v>128</v>
      </c>
      <c r="C23" s="235">
        <f>'2024 Education Match'!H48</f>
        <v>0</v>
      </c>
      <c r="D23" s="295"/>
      <c r="E23" s="272"/>
      <c r="F23" s="273"/>
      <c r="G23" s="273"/>
      <c r="H23" s="273"/>
      <c r="I23" s="273"/>
      <c r="J23" s="269"/>
    </row>
    <row r="24" spans="1:10" ht="21" x14ac:dyDescent="0.35">
      <c r="A24" s="269"/>
      <c r="B24" s="236"/>
      <c r="C24" s="235"/>
      <c r="D24" s="247"/>
      <c r="E24" s="272"/>
      <c r="F24" s="273"/>
      <c r="G24" s="273"/>
      <c r="H24" s="273"/>
      <c r="I24" s="273"/>
      <c r="J24" s="269"/>
    </row>
    <row r="25" spans="1:10" ht="21" x14ac:dyDescent="0.35">
      <c r="A25" s="269"/>
      <c r="B25" s="233" t="s">
        <v>61</v>
      </c>
      <c r="C25" s="235">
        <f>SUM(C19:C23)</f>
        <v>0</v>
      </c>
      <c r="D25" s="247"/>
      <c r="E25" s="272"/>
      <c r="F25" s="273"/>
      <c r="G25" s="273"/>
      <c r="H25" s="273"/>
      <c r="I25" s="273"/>
      <c r="J25" s="269"/>
    </row>
    <row r="26" spans="1:10" ht="21" x14ac:dyDescent="0.35">
      <c r="A26" s="269"/>
      <c r="B26" s="233" t="s">
        <v>62</v>
      </c>
      <c r="C26" s="237"/>
      <c r="D26" s="247"/>
      <c r="E26" s="272"/>
      <c r="F26" s="273"/>
      <c r="G26" s="273"/>
      <c r="H26" s="273"/>
      <c r="I26" s="273"/>
      <c r="J26" s="269"/>
    </row>
    <row r="27" spans="1:10" ht="21" x14ac:dyDescent="0.35">
      <c r="A27" s="269"/>
      <c r="B27" s="233" t="s">
        <v>63</v>
      </c>
      <c r="C27" s="235">
        <f>SUM(C25:C26)</f>
        <v>0</v>
      </c>
      <c r="D27" s="247"/>
      <c r="E27" s="272"/>
      <c r="F27" s="273"/>
      <c r="G27" s="273"/>
      <c r="H27" s="273"/>
      <c r="I27" s="273"/>
      <c r="J27" s="269"/>
    </row>
    <row r="28" spans="1:10" ht="21" x14ac:dyDescent="0.35">
      <c r="A28" s="269"/>
      <c r="B28" s="236"/>
      <c r="C28" s="235"/>
      <c r="D28" s="247"/>
      <c r="E28" s="272"/>
      <c r="F28" s="273"/>
      <c r="G28" s="273"/>
      <c r="H28" s="273"/>
      <c r="I28" s="273"/>
      <c r="J28" s="269"/>
    </row>
    <row r="29" spans="1:10" ht="21.75" thickBot="1" x14ac:dyDescent="0.4">
      <c r="A29" s="269"/>
      <c r="B29" s="238" t="s">
        <v>64</v>
      </c>
      <c r="C29" s="239">
        <f>SUM(C17-C27)</f>
        <v>0</v>
      </c>
      <c r="D29" s="273"/>
      <c r="E29" s="273"/>
      <c r="F29" s="273"/>
      <c r="G29" s="273"/>
      <c r="H29" s="273"/>
      <c r="I29" s="273"/>
      <c r="J29" s="269"/>
    </row>
    <row r="30" spans="1:10" ht="21" x14ac:dyDescent="0.35">
      <c r="A30" s="269"/>
      <c r="B30" s="269"/>
      <c r="C30" s="269"/>
      <c r="D30" s="273"/>
      <c r="E30" s="273"/>
      <c r="F30" s="273"/>
      <c r="G30" s="273"/>
      <c r="H30" s="273"/>
      <c r="I30" s="273"/>
      <c r="J30" s="269"/>
    </row>
    <row r="31" spans="1:10" ht="21" x14ac:dyDescent="0.35">
      <c r="A31" s="269"/>
      <c r="B31" s="269"/>
      <c r="C31" s="269"/>
      <c r="D31" s="269"/>
      <c r="E31" s="269"/>
      <c r="F31" s="269"/>
      <c r="G31" s="269"/>
      <c r="H31" s="269"/>
      <c r="I31" s="269"/>
      <c r="J31" s="269"/>
    </row>
    <row r="32" spans="1:10" ht="21" x14ac:dyDescent="0.35">
      <c r="A32" s="269"/>
      <c r="B32" s="269"/>
      <c r="C32" s="269"/>
      <c r="D32" s="269"/>
      <c r="E32" s="269"/>
      <c r="F32" s="269"/>
      <c r="G32" s="269"/>
      <c r="H32" s="269"/>
      <c r="I32" s="269"/>
      <c r="J32" s="269"/>
    </row>
    <row r="33" spans="1:10" ht="21" x14ac:dyDescent="0.35">
      <c r="A33" s="269"/>
      <c r="B33" s="269"/>
      <c r="C33" s="269"/>
      <c r="D33" s="269"/>
      <c r="E33" s="269"/>
      <c r="F33" s="269"/>
      <c r="G33" s="269"/>
      <c r="H33" s="269"/>
      <c r="I33" s="269"/>
      <c r="J33" s="269"/>
    </row>
  </sheetData>
  <sheetProtection algorithmName="SHA-512" hashValue="65aXohJOTmNdLPfeJksMAl3ZPXn3MZka3M+OAxsbc0iEdFYjVaTfcsiEPI4f7bEZX2BJ31zVY8VYpnoh+8zr9w==" saltValue="9f9W9A/3CY+qOjx+oJJg/g==" spinCount="100000" sheet="1" selectLockedCells="1"/>
  <mergeCells count="7">
    <mergeCell ref="L2:V10"/>
    <mergeCell ref="B1:I1"/>
    <mergeCell ref="B2:I2"/>
    <mergeCell ref="B3:C3"/>
    <mergeCell ref="D3:F3"/>
    <mergeCell ref="B5:C5"/>
    <mergeCell ref="B4:C4"/>
  </mergeCells>
  <pageMargins left="0.7" right="0.7" top="0.75" bottom="0.75" header="0.3" footer="0.3"/>
  <pageSetup scale="57"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98D4A-0B6F-4E5A-B26A-A558E1AD6AF0}">
  <sheetPr>
    <tabColor rgb="FF9999FF"/>
    <pageSetUpPr fitToPage="1"/>
  </sheetPr>
  <dimension ref="A1:P63"/>
  <sheetViews>
    <sheetView showGridLines="0" showRowColHeaders="0" zoomScale="120" zoomScaleNormal="120" workbookViewId="0">
      <selection activeCell="Q12" sqref="Q12"/>
    </sheetView>
  </sheetViews>
  <sheetFormatPr defaultRowHeight="12.75" x14ac:dyDescent="0.2"/>
  <cols>
    <col min="1" max="1" width="1.42578125" style="29" customWidth="1"/>
    <col min="2" max="2" width="4.5703125" style="29" customWidth="1"/>
    <col min="3" max="3" width="13.85546875" style="29" customWidth="1"/>
    <col min="4" max="4" width="11.7109375" style="29" customWidth="1"/>
    <col min="5" max="5" width="9.7109375" style="29" bestFit="1" customWidth="1"/>
    <col min="6" max="6" width="9.140625" style="29" bestFit="1" customWidth="1"/>
    <col min="7" max="7" width="12" style="29" customWidth="1"/>
    <col min="8" max="8" width="11.5703125" style="29" customWidth="1"/>
    <col min="9" max="9" width="9.7109375" style="29" bestFit="1" customWidth="1"/>
    <col min="10" max="10" width="8.85546875" style="29"/>
    <col min="11" max="11" width="1.42578125" style="29" customWidth="1"/>
    <col min="12" max="257" width="8.85546875" style="29"/>
    <col min="258" max="258" width="4.5703125" style="29" customWidth="1"/>
    <col min="259" max="259" width="13.85546875" style="29" customWidth="1"/>
    <col min="260" max="260" width="11.7109375" style="29" customWidth="1"/>
    <col min="261" max="261" width="9.7109375" style="29" bestFit="1" customWidth="1"/>
    <col min="262" max="262" width="9.140625" style="29" bestFit="1" customWidth="1"/>
    <col min="263" max="263" width="12" style="29" customWidth="1"/>
    <col min="264" max="264" width="11.5703125" style="29" customWidth="1"/>
    <col min="265" max="265" width="9.7109375" style="29" bestFit="1" customWidth="1"/>
    <col min="266" max="513" width="8.85546875" style="29"/>
    <col min="514" max="514" width="4.5703125" style="29" customWidth="1"/>
    <col min="515" max="515" width="13.85546875" style="29" customWidth="1"/>
    <col min="516" max="516" width="11.7109375" style="29" customWidth="1"/>
    <col min="517" max="517" width="9.7109375" style="29" bestFit="1" customWidth="1"/>
    <col min="518" max="518" width="9.140625" style="29" bestFit="1" customWidth="1"/>
    <col min="519" max="519" width="12" style="29" customWidth="1"/>
    <col min="520" max="520" width="11.5703125" style="29" customWidth="1"/>
    <col min="521" max="521" width="9.7109375" style="29" bestFit="1" customWidth="1"/>
    <col min="522" max="769" width="8.85546875" style="29"/>
    <col min="770" max="770" width="4.5703125" style="29" customWidth="1"/>
    <col min="771" max="771" width="13.85546875" style="29" customWidth="1"/>
    <col min="772" max="772" width="11.7109375" style="29" customWidth="1"/>
    <col min="773" max="773" width="9.7109375" style="29" bestFit="1" customWidth="1"/>
    <col min="774" max="774" width="9.140625" style="29" bestFit="1" customWidth="1"/>
    <col min="775" max="775" width="12" style="29" customWidth="1"/>
    <col min="776" max="776" width="11.5703125" style="29" customWidth="1"/>
    <col min="777" max="777" width="9.7109375" style="29" bestFit="1" customWidth="1"/>
    <col min="778" max="1025" width="8.85546875" style="29"/>
    <col min="1026" max="1026" width="4.5703125" style="29" customWidth="1"/>
    <col min="1027" max="1027" width="13.85546875" style="29" customWidth="1"/>
    <col min="1028" max="1028" width="11.7109375" style="29" customWidth="1"/>
    <col min="1029" max="1029" width="9.7109375" style="29" bestFit="1" customWidth="1"/>
    <col min="1030" max="1030" width="9.140625" style="29" bestFit="1" customWidth="1"/>
    <col min="1031" max="1031" width="12" style="29" customWidth="1"/>
    <col min="1032" max="1032" width="11.5703125" style="29" customWidth="1"/>
    <col min="1033" max="1033" width="9.7109375" style="29" bestFit="1" customWidth="1"/>
    <col min="1034" max="1281" width="8.85546875" style="29"/>
    <col min="1282" max="1282" width="4.5703125" style="29" customWidth="1"/>
    <col min="1283" max="1283" width="13.85546875" style="29" customWidth="1"/>
    <col min="1284" max="1284" width="11.7109375" style="29" customWidth="1"/>
    <col min="1285" max="1285" width="9.7109375" style="29" bestFit="1" customWidth="1"/>
    <col min="1286" max="1286" width="9.140625" style="29" bestFit="1" customWidth="1"/>
    <col min="1287" max="1287" width="12" style="29" customWidth="1"/>
    <col min="1288" max="1288" width="11.5703125" style="29" customWidth="1"/>
    <col min="1289" max="1289" width="9.7109375" style="29" bestFit="1" customWidth="1"/>
    <col min="1290" max="1537" width="8.85546875" style="29"/>
    <col min="1538" max="1538" width="4.5703125" style="29" customWidth="1"/>
    <col min="1539" max="1539" width="13.85546875" style="29" customWidth="1"/>
    <col min="1540" max="1540" width="11.7109375" style="29" customWidth="1"/>
    <col min="1541" max="1541" width="9.7109375" style="29" bestFit="1" customWidth="1"/>
    <col min="1542" max="1542" width="9.140625" style="29" bestFit="1" customWidth="1"/>
    <col min="1543" max="1543" width="12" style="29" customWidth="1"/>
    <col min="1544" max="1544" width="11.5703125" style="29" customWidth="1"/>
    <col min="1545" max="1545" width="9.7109375" style="29" bestFit="1" customWidth="1"/>
    <col min="1546" max="1793" width="8.85546875" style="29"/>
    <col min="1794" max="1794" width="4.5703125" style="29" customWidth="1"/>
    <col min="1795" max="1795" width="13.85546875" style="29" customWidth="1"/>
    <col min="1796" max="1796" width="11.7109375" style="29" customWidth="1"/>
    <col min="1797" max="1797" width="9.7109375" style="29" bestFit="1" customWidth="1"/>
    <col min="1798" max="1798" width="9.140625" style="29" bestFit="1" customWidth="1"/>
    <col min="1799" max="1799" width="12" style="29" customWidth="1"/>
    <col min="1800" max="1800" width="11.5703125" style="29" customWidth="1"/>
    <col min="1801" max="1801" width="9.7109375" style="29" bestFit="1" customWidth="1"/>
    <col min="1802" max="2049" width="8.85546875" style="29"/>
    <col min="2050" max="2050" width="4.5703125" style="29" customWidth="1"/>
    <col min="2051" max="2051" width="13.85546875" style="29" customWidth="1"/>
    <col min="2052" max="2052" width="11.7109375" style="29" customWidth="1"/>
    <col min="2053" max="2053" width="9.7109375" style="29" bestFit="1" customWidth="1"/>
    <col min="2054" max="2054" width="9.140625" style="29" bestFit="1" customWidth="1"/>
    <col min="2055" max="2055" width="12" style="29" customWidth="1"/>
    <col min="2056" max="2056" width="11.5703125" style="29" customWidth="1"/>
    <col min="2057" max="2057" width="9.7109375" style="29" bestFit="1" customWidth="1"/>
    <col min="2058" max="2305" width="8.85546875" style="29"/>
    <col min="2306" max="2306" width="4.5703125" style="29" customWidth="1"/>
    <col min="2307" max="2307" width="13.85546875" style="29" customWidth="1"/>
    <col min="2308" max="2308" width="11.7109375" style="29" customWidth="1"/>
    <col min="2309" max="2309" width="9.7109375" style="29" bestFit="1" customWidth="1"/>
    <col min="2310" max="2310" width="9.140625" style="29" bestFit="1" customWidth="1"/>
    <col min="2311" max="2311" width="12" style="29" customWidth="1"/>
    <col min="2312" max="2312" width="11.5703125" style="29" customWidth="1"/>
    <col min="2313" max="2313" width="9.7109375" style="29" bestFit="1" customWidth="1"/>
    <col min="2314" max="2561" width="8.85546875" style="29"/>
    <col min="2562" max="2562" width="4.5703125" style="29" customWidth="1"/>
    <col min="2563" max="2563" width="13.85546875" style="29" customWidth="1"/>
    <col min="2564" max="2564" width="11.7109375" style="29" customWidth="1"/>
    <col min="2565" max="2565" width="9.7109375" style="29" bestFit="1" customWidth="1"/>
    <col min="2566" max="2566" width="9.140625" style="29" bestFit="1" customWidth="1"/>
    <col min="2567" max="2567" width="12" style="29" customWidth="1"/>
    <col min="2568" max="2568" width="11.5703125" style="29" customWidth="1"/>
    <col min="2569" max="2569" width="9.7109375" style="29" bestFit="1" customWidth="1"/>
    <col min="2570" max="2817" width="8.85546875" style="29"/>
    <col min="2818" max="2818" width="4.5703125" style="29" customWidth="1"/>
    <col min="2819" max="2819" width="13.85546875" style="29" customWidth="1"/>
    <col min="2820" max="2820" width="11.7109375" style="29" customWidth="1"/>
    <col min="2821" max="2821" width="9.7109375" style="29" bestFit="1" customWidth="1"/>
    <col min="2822" max="2822" width="9.140625" style="29" bestFit="1" customWidth="1"/>
    <col min="2823" max="2823" width="12" style="29" customWidth="1"/>
    <col min="2824" max="2824" width="11.5703125" style="29" customWidth="1"/>
    <col min="2825" max="2825" width="9.7109375" style="29" bestFit="1" customWidth="1"/>
    <col min="2826" max="3073" width="8.85546875" style="29"/>
    <col min="3074" max="3074" width="4.5703125" style="29" customWidth="1"/>
    <col min="3075" max="3075" width="13.85546875" style="29" customWidth="1"/>
    <col min="3076" max="3076" width="11.7109375" style="29" customWidth="1"/>
    <col min="3077" max="3077" width="9.7109375" style="29" bestFit="1" customWidth="1"/>
    <col min="3078" max="3078" width="9.140625" style="29" bestFit="1" customWidth="1"/>
    <col min="3079" max="3079" width="12" style="29" customWidth="1"/>
    <col min="3080" max="3080" width="11.5703125" style="29" customWidth="1"/>
    <col min="3081" max="3081" width="9.7109375" style="29" bestFit="1" customWidth="1"/>
    <col min="3082" max="3329" width="8.85546875" style="29"/>
    <col min="3330" max="3330" width="4.5703125" style="29" customWidth="1"/>
    <col min="3331" max="3331" width="13.85546875" style="29" customWidth="1"/>
    <col min="3332" max="3332" width="11.7109375" style="29" customWidth="1"/>
    <col min="3333" max="3333" width="9.7109375" style="29" bestFit="1" customWidth="1"/>
    <col min="3334" max="3334" width="9.140625" style="29" bestFit="1" customWidth="1"/>
    <col min="3335" max="3335" width="12" style="29" customWidth="1"/>
    <col min="3336" max="3336" width="11.5703125" style="29" customWidth="1"/>
    <col min="3337" max="3337" width="9.7109375" style="29" bestFit="1" customWidth="1"/>
    <col min="3338" max="3585" width="8.85546875" style="29"/>
    <col min="3586" max="3586" width="4.5703125" style="29" customWidth="1"/>
    <col min="3587" max="3587" width="13.85546875" style="29" customWidth="1"/>
    <col min="3588" max="3588" width="11.7109375" style="29" customWidth="1"/>
    <col min="3589" max="3589" width="9.7109375" style="29" bestFit="1" customWidth="1"/>
    <col min="3590" max="3590" width="9.140625" style="29" bestFit="1" customWidth="1"/>
    <col min="3591" max="3591" width="12" style="29" customWidth="1"/>
    <col min="3592" max="3592" width="11.5703125" style="29" customWidth="1"/>
    <col min="3593" max="3593" width="9.7109375" style="29" bestFit="1" customWidth="1"/>
    <col min="3594" max="3841" width="8.85546875" style="29"/>
    <col min="3842" max="3842" width="4.5703125" style="29" customWidth="1"/>
    <col min="3843" max="3843" width="13.85546875" style="29" customWidth="1"/>
    <col min="3844" max="3844" width="11.7109375" style="29" customWidth="1"/>
    <col min="3845" max="3845" width="9.7109375" style="29" bestFit="1" customWidth="1"/>
    <col min="3846" max="3846" width="9.140625" style="29" bestFit="1" customWidth="1"/>
    <col min="3847" max="3847" width="12" style="29" customWidth="1"/>
    <col min="3848" max="3848" width="11.5703125" style="29" customWidth="1"/>
    <col min="3849" max="3849" width="9.7109375" style="29" bestFit="1" customWidth="1"/>
    <col min="3850" max="4097" width="8.85546875" style="29"/>
    <col min="4098" max="4098" width="4.5703125" style="29" customWidth="1"/>
    <col min="4099" max="4099" width="13.85546875" style="29" customWidth="1"/>
    <col min="4100" max="4100" width="11.7109375" style="29" customWidth="1"/>
    <col min="4101" max="4101" width="9.7109375" style="29" bestFit="1" customWidth="1"/>
    <col min="4102" max="4102" width="9.140625" style="29" bestFit="1" customWidth="1"/>
    <col min="4103" max="4103" width="12" style="29" customWidth="1"/>
    <col min="4104" max="4104" width="11.5703125" style="29" customWidth="1"/>
    <col min="4105" max="4105" width="9.7109375" style="29" bestFit="1" customWidth="1"/>
    <col min="4106" max="4353" width="8.85546875" style="29"/>
    <col min="4354" max="4354" width="4.5703125" style="29" customWidth="1"/>
    <col min="4355" max="4355" width="13.85546875" style="29" customWidth="1"/>
    <col min="4356" max="4356" width="11.7109375" style="29" customWidth="1"/>
    <col min="4357" max="4357" width="9.7109375" style="29" bestFit="1" customWidth="1"/>
    <col min="4358" max="4358" width="9.140625" style="29" bestFit="1" customWidth="1"/>
    <col min="4359" max="4359" width="12" style="29" customWidth="1"/>
    <col min="4360" max="4360" width="11.5703125" style="29" customWidth="1"/>
    <col min="4361" max="4361" width="9.7109375" style="29" bestFit="1" customWidth="1"/>
    <col min="4362" max="4609" width="8.85546875" style="29"/>
    <col min="4610" max="4610" width="4.5703125" style="29" customWidth="1"/>
    <col min="4611" max="4611" width="13.85546875" style="29" customWidth="1"/>
    <col min="4612" max="4612" width="11.7109375" style="29" customWidth="1"/>
    <col min="4613" max="4613" width="9.7109375" style="29" bestFit="1" customWidth="1"/>
    <col min="4614" max="4614" width="9.140625" style="29" bestFit="1" customWidth="1"/>
    <col min="4615" max="4615" width="12" style="29" customWidth="1"/>
    <col min="4616" max="4616" width="11.5703125" style="29" customWidth="1"/>
    <col min="4617" max="4617" width="9.7109375" style="29" bestFit="1" customWidth="1"/>
    <col min="4618" max="4865" width="8.85546875" style="29"/>
    <col min="4866" max="4866" width="4.5703125" style="29" customWidth="1"/>
    <col min="4867" max="4867" width="13.85546875" style="29" customWidth="1"/>
    <col min="4868" max="4868" width="11.7109375" style="29" customWidth="1"/>
    <col min="4869" max="4869" width="9.7109375" style="29" bestFit="1" customWidth="1"/>
    <col min="4870" max="4870" width="9.140625" style="29" bestFit="1" customWidth="1"/>
    <col min="4871" max="4871" width="12" style="29" customWidth="1"/>
    <col min="4872" max="4872" width="11.5703125" style="29" customWidth="1"/>
    <col min="4873" max="4873" width="9.7109375" style="29" bestFit="1" customWidth="1"/>
    <col min="4874" max="5121" width="8.85546875" style="29"/>
    <col min="5122" max="5122" width="4.5703125" style="29" customWidth="1"/>
    <col min="5123" max="5123" width="13.85546875" style="29" customWidth="1"/>
    <col min="5124" max="5124" width="11.7109375" style="29" customWidth="1"/>
    <col min="5125" max="5125" width="9.7109375" style="29" bestFit="1" customWidth="1"/>
    <col min="5126" max="5126" width="9.140625" style="29" bestFit="1" customWidth="1"/>
    <col min="5127" max="5127" width="12" style="29" customWidth="1"/>
    <col min="5128" max="5128" width="11.5703125" style="29" customWidth="1"/>
    <col min="5129" max="5129" width="9.7109375" style="29" bestFit="1" customWidth="1"/>
    <col min="5130" max="5377" width="8.85546875" style="29"/>
    <col min="5378" max="5378" width="4.5703125" style="29" customWidth="1"/>
    <col min="5379" max="5379" width="13.85546875" style="29" customWidth="1"/>
    <col min="5380" max="5380" width="11.7109375" style="29" customWidth="1"/>
    <col min="5381" max="5381" width="9.7109375" style="29" bestFit="1" customWidth="1"/>
    <col min="5382" max="5382" width="9.140625" style="29" bestFit="1" customWidth="1"/>
    <col min="5383" max="5383" width="12" style="29" customWidth="1"/>
    <col min="5384" max="5384" width="11.5703125" style="29" customWidth="1"/>
    <col min="5385" max="5385" width="9.7109375" style="29" bestFit="1" customWidth="1"/>
    <col min="5386" max="5633" width="8.85546875" style="29"/>
    <col min="5634" max="5634" width="4.5703125" style="29" customWidth="1"/>
    <col min="5635" max="5635" width="13.85546875" style="29" customWidth="1"/>
    <col min="5636" max="5636" width="11.7109375" style="29" customWidth="1"/>
    <col min="5637" max="5637" width="9.7109375" style="29" bestFit="1" customWidth="1"/>
    <col min="5638" max="5638" width="9.140625" style="29" bestFit="1" customWidth="1"/>
    <col min="5639" max="5639" width="12" style="29" customWidth="1"/>
    <col min="5640" max="5640" width="11.5703125" style="29" customWidth="1"/>
    <col min="5641" max="5641" width="9.7109375" style="29" bestFit="1" customWidth="1"/>
    <col min="5642" max="5889" width="8.85546875" style="29"/>
    <col min="5890" max="5890" width="4.5703125" style="29" customWidth="1"/>
    <col min="5891" max="5891" width="13.85546875" style="29" customWidth="1"/>
    <col min="5892" max="5892" width="11.7109375" style="29" customWidth="1"/>
    <col min="5893" max="5893" width="9.7109375" style="29" bestFit="1" customWidth="1"/>
    <col min="5894" max="5894" width="9.140625" style="29" bestFit="1" customWidth="1"/>
    <col min="5895" max="5895" width="12" style="29" customWidth="1"/>
    <col min="5896" max="5896" width="11.5703125" style="29" customWidth="1"/>
    <col min="5897" max="5897" width="9.7109375" style="29" bestFit="1" customWidth="1"/>
    <col min="5898" max="6145" width="8.85546875" style="29"/>
    <col min="6146" max="6146" width="4.5703125" style="29" customWidth="1"/>
    <col min="6147" max="6147" width="13.85546875" style="29" customWidth="1"/>
    <col min="6148" max="6148" width="11.7109375" style="29" customWidth="1"/>
    <col min="6149" max="6149" width="9.7109375" style="29" bestFit="1" customWidth="1"/>
    <col min="6150" max="6150" width="9.140625" style="29" bestFit="1" customWidth="1"/>
    <col min="6151" max="6151" width="12" style="29" customWidth="1"/>
    <col min="6152" max="6152" width="11.5703125" style="29" customWidth="1"/>
    <col min="6153" max="6153" width="9.7109375" style="29" bestFit="1" customWidth="1"/>
    <col min="6154" max="6401" width="8.85546875" style="29"/>
    <col min="6402" max="6402" width="4.5703125" style="29" customWidth="1"/>
    <col min="6403" max="6403" width="13.85546875" style="29" customWidth="1"/>
    <col min="6404" max="6404" width="11.7109375" style="29" customWidth="1"/>
    <col min="6405" max="6405" width="9.7109375" style="29" bestFit="1" customWidth="1"/>
    <col min="6406" max="6406" width="9.140625" style="29" bestFit="1" customWidth="1"/>
    <col min="6407" max="6407" width="12" style="29" customWidth="1"/>
    <col min="6408" max="6408" width="11.5703125" style="29" customWidth="1"/>
    <col min="6409" max="6409" width="9.7109375" style="29" bestFit="1" customWidth="1"/>
    <col min="6410" max="6657" width="8.85546875" style="29"/>
    <col min="6658" max="6658" width="4.5703125" style="29" customWidth="1"/>
    <col min="6659" max="6659" width="13.85546875" style="29" customWidth="1"/>
    <col min="6660" max="6660" width="11.7109375" style="29" customWidth="1"/>
    <col min="6661" max="6661" width="9.7109375" style="29" bestFit="1" customWidth="1"/>
    <col min="6662" max="6662" width="9.140625" style="29" bestFit="1" customWidth="1"/>
    <col min="6663" max="6663" width="12" style="29" customWidth="1"/>
    <col min="6664" max="6664" width="11.5703125" style="29" customWidth="1"/>
    <col min="6665" max="6665" width="9.7109375" style="29" bestFit="1" customWidth="1"/>
    <col min="6666" max="6913" width="8.85546875" style="29"/>
    <col min="6914" max="6914" width="4.5703125" style="29" customWidth="1"/>
    <col min="6915" max="6915" width="13.85546875" style="29" customWidth="1"/>
    <col min="6916" max="6916" width="11.7109375" style="29" customWidth="1"/>
    <col min="6917" max="6917" width="9.7109375" style="29" bestFit="1" customWidth="1"/>
    <col min="6918" max="6918" width="9.140625" style="29" bestFit="1" customWidth="1"/>
    <col min="6919" max="6919" width="12" style="29" customWidth="1"/>
    <col min="6920" max="6920" width="11.5703125" style="29" customWidth="1"/>
    <col min="6921" max="6921" width="9.7109375" style="29" bestFit="1" customWidth="1"/>
    <col min="6922" max="7169" width="8.85546875" style="29"/>
    <col min="7170" max="7170" width="4.5703125" style="29" customWidth="1"/>
    <col min="7171" max="7171" width="13.85546875" style="29" customWidth="1"/>
    <col min="7172" max="7172" width="11.7109375" style="29" customWidth="1"/>
    <col min="7173" max="7173" width="9.7109375" style="29" bestFit="1" customWidth="1"/>
    <col min="7174" max="7174" width="9.140625" style="29" bestFit="1" customWidth="1"/>
    <col min="7175" max="7175" width="12" style="29" customWidth="1"/>
    <col min="7176" max="7176" width="11.5703125" style="29" customWidth="1"/>
    <col min="7177" max="7177" width="9.7109375" style="29" bestFit="1" customWidth="1"/>
    <col min="7178" max="7425" width="8.85546875" style="29"/>
    <col min="7426" max="7426" width="4.5703125" style="29" customWidth="1"/>
    <col min="7427" max="7427" width="13.85546875" style="29" customWidth="1"/>
    <col min="7428" max="7428" width="11.7109375" style="29" customWidth="1"/>
    <col min="7429" max="7429" width="9.7109375" style="29" bestFit="1" customWidth="1"/>
    <col min="7430" max="7430" width="9.140625" style="29" bestFit="1" customWidth="1"/>
    <col min="7431" max="7431" width="12" style="29" customWidth="1"/>
    <col min="7432" max="7432" width="11.5703125" style="29" customWidth="1"/>
    <col min="7433" max="7433" width="9.7109375" style="29" bestFit="1" customWidth="1"/>
    <col min="7434" max="7681" width="8.85546875" style="29"/>
    <col min="7682" max="7682" width="4.5703125" style="29" customWidth="1"/>
    <col min="7683" max="7683" width="13.85546875" style="29" customWidth="1"/>
    <col min="7684" max="7684" width="11.7109375" style="29" customWidth="1"/>
    <col min="7685" max="7685" width="9.7109375" style="29" bestFit="1" customWidth="1"/>
    <col min="7686" max="7686" width="9.140625" style="29" bestFit="1" customWidth="1"/>
    <col min="7687" max="7687" width="12" style="29" customWidth="1"/>
    <col min="7688" max="7688" width="11.5703125" style="29" customWidth="1"/>
    <col min="7689" max="7689" width="9.7109375" style="29" bestFit="1" customWidth="1"/>
    <col min="7690" max="7937" width="8.85546875" style="29"/>
    <col min="7938" max="7938" width="4.5703125" style="29" customWidth="1"/>
    <col min="7939" max="7939" width="13.85546875" style="29" customWidth="1"/>
    <col min="7940" max="7940" width="11.7109375" style="29" customWidth="1"/>
    <col min="7941" max="7941" width="9.7109375" style="29" bestFit="1" customWidth="1"/>
    <col min="7942" max="7942" width="9.140625" style="29" bestFit="1" customWidth="1"/>
    <col min="7943" max="7943" width="12" style="29" customWidth="1"/>
    <col min="7944" max="7944" width="11.5703125" style="29" customWidth="1"/>
    <col min="7945" max="7945" width="9.7109375" style="29" bestFit="1" customWidth="1"/>
    <col min="7946" max="8193" width="8.85546875" style="29"/>
    <col min="8194" max="8194" width="4.5703125" style="29" customWidth="1"/>
    <col min="8195" max="8195" width="13.85546875" style="29" customWidth="1"/>
    <col min="8196" max="8196" width="11.7109375" style="29" customWidth="1"/>
    <col min="8197" max="8197" width="9.7109375" style="29" bestFit="1" customWidth="1"/>
    <col min="8198" max="8198" width="9.140625" style="29" bestFit="1" customWidth="1"/>
    <col min="8199" max="8199" width="12" style="29" customWidth="1"/>
    <col min="8200" max="8200" width="11.5703125" style="29" customWidth="1"/>
    <col min="8201" max="8201" width="9.7109375" style="29" bestFit="1" customWidth="1"/>
    <col min="8202" max="8449" width="8.85546875" style="29"/>
    <col min="8450" max="8450" width="4.5703125" style="29" customWidth="1"/>
    <col min="8451" max="8451" width="13.85546875" style="29" customWidth="1"/>
    <col min="8452" max="8452" width="11.7109375" style="29" customWidth="1"/>
    <col min="8453" max="8453" width="9.7109375" style="29" bestFit="1" customWidth="1"/>
    <col min="8454" max="8454" width="9.140625" style="29" bestFit="1" customWidth="1"/>
    <col min="8455" max="8455" width="12" style="29" customWidth="1"/>
    <col min="8456" max="8456" width="11.5703125" style="29" customWidth="1"/>
    <col min="8457" max="8457" width="9.7109375" style="29" bestFit="1" customWidth="1"/>
    <col min="8458" max="8705" width="8.85546875" style="29"/>
    <col min="8706" max="8706" width="4.5703125" style="29" customWidth="1"/>
    <col min="8707" max="8707" width="13.85546875" style="29" customWidth="1"/>
    <col min="8708" max="8708" width="11.7109375" style="29" customWidth="1"/>
    <col min="8709" max="8709" width="9.7109375" style="29" bestFit="1" customWidth="1"/>
    <col min="8710" max="8710" width="9.140625" style="29" bestFit="1" customWidth="1"/>
    <col min="8711" max="8711" width="12" style="29" customWidth="1"/>
    <col min="8712" max="8712" width="11.5703125" style="29" customWidth="1"/>
    <col min="8713" max="8713" width="9.7109375" style="29" bestFit="1" customWidth="1"/>
    <col min="8714" max="8961" width="8.85546875" style="29"/>
    <col min="8962" max="8962" width="4.5703125" style="29" customWidth="1"/>
    <col min="8963" max="8963" width="13.85546875" style="29" customWidth="1"/>
    <col min="8964" max="8964" width="11.7109375" style="29" customWidth="1"/>
    <col min="8965" max="8965" width="9.7109375" style="29" bestFit="1" customWidth="1"/>
    <col min="8966" max="8966" width="9.140625" style="29" bestFit="1" customWidth="1"/>
    <col min="8967" max="8967" width="12" style="29" customWidth="1"/>
    <col min="8968" max="8968" width="11.5703125" style="29" customWidth="1"/>
    <col min="8969" max="8969" width="9.7109375" style="29" bestFit="1" customWidth="1"/>
    <col min="8970" max="9217" width="8.85546875" style="29"/>
    <col min="9218" max="9218" width="4.5703125" style="29" customWidth="1"/>
    <col min="9219" max="9219" width="13.85546875" style="29" customWidth="1"/>
    <col min="9220" max="9220" width="11.7109375" style="29" customWidth="1"/>
    <col min="9221" max="9221" width="9.7109375" style="29" bestFit="1" customWidth="1"/>
    <col min="9222" max="9222" width="9.140625" style="29" bestFit="1" customWidth="1"/>
    <col min="9223" max="9223" width="12" style="29" customWidth="1"/>
    <col min="9224" max="9224" width="11.5703125" style="29" customWidth="1"/>
    <col min="9225" max="9225" width="9.7109375" style="29" bestFit="1" customWidth="1"/>
    <col min="9226" max="9473" width="8.85546875" style="29"/>
    <col min="9474" max="9474" width="4.5703125" style="29" customWidth="1"/>
    <col min="9475" max="9475" width="13.85546875" style="29" customWidth="1"/>
    <col min="9476" max="9476" width="11.7109375" style="29" customWidth="1"/>
    <col min="9477" max="9477" width="9.7109375" style="29" bestFit="1" customWidth="1"/>
    <col min="9478" max="9478" width="9.140625" style="29" bestFit="1" customWidth="1"/>
    <col min="9479" max="9479" width="12" style="29" customWidth="1"/>
    <col min="9480" max="9480" width="11.5703125" style="29" customWidth="1"/>
    <col min="9481" max="9481" width="9.7109375" style="29" bestFit="1" customWidth="1"/>
    <col min="9482" max="9729" width="8.85546875" style="29"/>
    <col min="9730" max="9730" width="4.5703125" style="29" customWidth="1"/>
    <col min="9731" max="9731" width="13.85546875" style="29" customWidth="1"/>
    <col min="9732" max="9732" width="11.7109375" style="29" customWidth="1"/>
    <col min="9733" max="9733" width="9.7109375" style="29" bestFit="1" customWidth="1"/>
    <col min="9734" max="9734" width="9.140625" style="29" bestFit="1" customWidth="1"/>
    <col min="9735" max="9735" width="12" style="29" customWidth="1"/>
    <col min="9736" max="9736" width="11.5703125" style="29" customWidth="1"/>
    <col min="9737" max="9737" width="9.7109375" style="29" bestFit="1" customWidth="1"/>
    <col min="9738" max="9985" width="8.85546875" style="29"/>
    <col min="9986" max="9986" width="4.5703125" style="29" customWidth="1"/>
    <col min="9987" max="9987" width="13.85546875" style="29" customWidth="1"/>
    <col min="9988" max="9988" width="11.7109375" style="29" customWidth="1"/>
    <col min="9989" max="9989" width="9.7109375" style="29" bestFit="1" customWidth="1"/>
    <col min="9990" max="9990" width="9.140625" style="29" bestFit="1" customWidth="1"/>
    <col min="9991" max="9991" width="12" style="29" customWidth="1"/>
    <col min="9992" max="9992" width="11.5703125" style="29" customWidth="1"/>
    <col min="9993" max="9993" width="9.7109375" style="29" bestFit="1" customWidth="1"/>
    <col min="9994" max="10241" width="8.85546875" style="29"/>
    <col min="10242" max="10242" width="4.5703125" style="29" customWidth="1"/>
    <col min="10243" max="10243" width="13.85546875" style="29" customWidth="1"/>
    <col min="10244" max="10244" width="11.7109375" style="29" customWidth="1"/>
    <col min="10245" max="10245" width="9.7109375" style="29" bestFit="1" customWidth="1"/>
    <col min="10246" max="10246" width="9.140625" style="29" bestFit="1" customWidth="1"/>
    <col min="10247" max="10247" width="12" style="29" customWidth="1"/>
    <col min="10248" max="10248" width="11.5703125" style="29" customWidth="1"/>
    <col min="10249" max="10249" width="9.7109375" style="29" bestFit="1" customWidth="1"/>
    <col min="10250" max="10497" width="8.85546875" style="29"/>
    <col min="10498" max="10498" width="4.5703125" style="29" customWidth="1"/>
    <col min="10499" max="10499" width="13.85546875" style="29" customWidth="1"/>
    <col min="10500" max="10500" width="11.7109375" style="29" customWidth="1"/>
    <col min="10501" max="10501" width="9.7109375" style="29" bestFit="1" customWidth="1"/>
    <col min="10502" max="10502" width="9.140625" style="29" bestFit="1" customWidth="1"/>
    <col min="10503" max="10503" width="12" style="29" customWidth="1"/>
    <col min="10504" max="10504" width="11.5703125" style="29" customWidth="1"/>
    <col min="10505" max="10505" width="9.7109375" style="29" bestFit="1" customWidth="1"/>
    <col min="10506" max="10753" width="8.85546875" style="29"/>
    <col min="10754" max="10754" width="4.5703125" style="29" customWidth="1"/>
    <col min="10755" max="10755" width="13.85546875" style="29" customWidth="1"/>
    <col min="10756" max="10756" width="11.7109375" style="29" customWidth="1"/>
    <col min="10757" max="10757" width="9.7109375" style="29" bestFit="1" customWidth="1"/>
    <col min="10758" max="10758" width="9.140625" style="29" bestFit="1" customWidth="1"/>
    <col min="10759" max="10759" width="12" style="29" customWidth="1"/>
    <col min="10760" max="10760" width="11.5703125" style="29" customWidth="1"/>
    <col min="10761" max="10761" width="9.7109375" style="29" bestFit="1" customWidth="1"/>
    <col min="10762" max="11009" width="8.85546875" style="29"/>
    <col min="11010" max="11010" width="4.5703125" style="29" customWidth="1"/>
    <col min="11011" max="11011" width="13.85546875" style="29" customWidth="1"/>
    <col min="11012" max="11012" width="11.7109375" style="29" customWidth="1"/>
    <col min="11013" max="11013" width="9.7109375" style="29" bestFit="1" customWidth="1"/>
    <col min="11014" max="11014" width="9.140625" style="29" bestFit="1" customWidth="1"/>
    <col min="11015" max="11015" width="12" style="29" customWidth="1"/>
    <col min="11016" max="11016" width="11.5703125" style="29" customWidth="1"/>
    <col min="11017" max="11017" width="9.7109375" style="29" bestFit="1" customWidth="1"/>
    <col min="11018" max="11265" width="8.85546875" style="29"/>
    <col min="11266" max="11266" width="4.5703125" style="29" customWidth="1"/>
    <col min="11267" max="11267" width="13.85546875" style="29" customWidth="1"/>
    <col min="11268" max="11268" width="11.7109375" style="29" customWidth="1"/>
    <col min="11269" max="11269" width="9.7109375" style="29" bestFit="1" customWidth="1"/>
    <col min="11270" max="11270" width="9.140625" style="29" bestFit="1" customWidth="1"/>
    <col min="11271" max="11271" width="12" style="29" customWidth="1"/>
    <col min="11272" max="11272" width="11.5703125" style="29" customWidth="1"/>
    <col min="11273" max="11273" width="9.7109375" style="29" bestFit="1" customWidth="1"/>
    <col min="11274" max="11521" width="8.85546875" style="29"/>
    <col min="11522" max="11522" width="4.5703125" style="29" customWidth="1"/>
    <col min="11523" max="11523" width="13.85546875" style="29" customWidth="1"/>
    <col min="11524" max="11524" width="11.7109375" style="29" customWidth="1"/>
    <col min="11525" max="11525" width="9.7109375" style="29" bestFit="1" customWidth="1"/>
    <col min="11526" max="11526" width="9.140625" style="29" bestFit="1" customWidth="1"/>
    <col min="11527" max="11527" width="12" style="29" customWidth="1"/>
    <col min="11528" max="11528" width="11.5703125" style="29" customWidth="1"/>
    <col min="11529" max="11529" width="9.7109375" style="29" bestFit="1" customWidth="1"/>
    <col min="11530" max="11777" width="8.85546875" style="29"/>
    <col min="11778" max="11778" width="4.5703125" style="29" customWidth="1"/>
    <col min="11779" max="11779" width="13.85546875" style="29" customWidth="1"/>
    <col min="11780" max="11780" width="11.7109375" style="29" customWidth="1"/>
    <col min="11781" max="11781" width="9.7109375" style="29" bestFit="1" customWidth="1"/>
    <col min="11782" max="11782" width="9.140625" style="29" bestFit="1" customWidth="1"/>
    <col min="11783" max="11783" width="12" style="29" customWidth="1"/>
    <col min="11784" max="11784" width="11.5703125" style="29" customWidth="1"/>
    <col min="11785" max="11785" width="9.7109375" style="29" bestFit="1" customWidth="1"/>
    <col min="11786" max="12033" width="8.85546875" style="29"/>
    <col min="12034" max="12034" width="4.5703125" style="29" customWidth="1"/>
    <col min="12035" max="12035" width="13.85546875" style="29" customWidth="1"/>
    <col min="12036" max="12036" width="11.7109375" style="29" customWidth="1"/>
    <col min="12037" max="12037" width="9.7109375" style="29" bestFit="1" customWidth="1"/>
    <col min="12038" max="12038" width="9.140625" style="29" bestFit="1" customWidth="1"/>
    <col min="12039" max="12039" width="12" style="29" customWidth="1"/>
    <col min="12040" max="12040" width="11.5703125" style="29" customWidth="1"/>
    <col min="12041" max="12041" width="9.7109375" style="29" bestFit="1" customWidth="1"/>
    <col min="12042" max="12289" width="8.85546875" style="29"/>
    <col min="12290" max="12290" width="4.5703125" style="29" customWidth="1"/>
    <col min="12291" max="12291" width="13.85546875" style="29" customWidth="1"/>
    <col min="12292" max="12292" width="11.7109375" style="29" customWidth="1"/>
    <col min="12293" max="12293" width="9.7109375" style="29" bestFit="1" customWidth="1"/>
    <col min="12294" max="12294" width="9.140625" style="29" bestFit="1" customWidth="1"/>
    <col min="12295" max="12295" width="12" style="29" customWidth="1"/>
    <col min="12296" max="12296" width="11.5703125" style="29" customWidth="1"/>
    <col min="12297" max="12297" width="9.7109375" style="29" bestFit="1" customWidth="1"/>
    <col min="12298" max="12545" width="8.85546875" style="29"/>
    <col min="12546" max="12546" width="4.5703125" style="29" customWidth="1"/>
    <col min="12547" max="12547" width="13.85546875" style="29" customWidth="1"/>
    <col min="12548" max="12548" width="11.7109375" style="29" customWidth="1"/>
    <col min="12549" max="12549" width="9.7109375" style="29" bestFit="1" customWidth="1"/>
    <col min="12550" max="12550" width="9.140625" style="29" bestFit="1" customWidth="1"/>
    <col min="12551" max="12551" width="12" style="29" customWidth="1"/>
    <col min="12552" max="12552" width="11.5703125" style="29" customWidth="1"/>
    <col min="12553" max="12553" width="9.7109375" style="29" bestFit="1" customWidth="1"/>
    <col min="12554" max="12801" width="8.85546875" style="29"/>
    <col min="12802" max="12802" width="4.5703125" style="29" customWidth="1"/>
    <col min="12803" max="12803" width="13.85546875" style="29" customWidth="1"/>
    <col min="12804" max="12804" width="11.7109375" style="29" customWidth="1"/>
    <col min="12805" max="12805" width="9.7109375" style="29" bestFit="1" customWidth="1"/>
    <col min="12806" max="12806" width="9.140625" style="29" bestFit="1" customWidth="1"/>
    <col min="12807" max="12807" width="12" style="29" customWidth="1"/>
    <col min="12808" max="12808" width="11.5703125" style="29" customWidth="1"/>
    <col min="12809" max="12809" width="9.7109375" style="29" bestFit="1" customWidth="1"/>
    <col min="12810" max="13057" width="8.85546875" style="29"/>
    <col min="13058" max="13058" width="4.5703125" style="29" customWidth="1"/>
    <col min="13059" max="13059" width="13.85546875" style="29" customWidth="1"/>
    <col min="13060" max="13060" width="11.7109375" style="29" customWidth="1"/>
    <col min="13061" max="13061" width="9.7109375" style="29" bestFit="1" customWidth="1"/>
    <col min="13062" max="13062" width="9.140625" style="29" bestFit="1" customWidth="1"/>
    <col min="13063" max="13063" width="12" style="29" customWidth="1"/>
    <col min="13064" max="13064" width="11.5703125" style="29" customWidth="1"/>
    <col min="13065" max="13065" width="9.7109375" style="29" bestFit="1" customWidth="1"/>
    <col min="13066" max="13313" width="8.85546875" style="29"/>
    <col min="13314" max="13314" width="4.5703125" style="29" customWidth="1"/>
    <col min="13315" max="13315" width="13.85546875" style="29" customWidth="1"/>
    <col min="13316" max="13316" width="11.7109375" style="29" customWidth="1"/>
    <col min="13317" max="13317" width="9.7109375" style="29" bestFit="1" customWidth="1"/>
    <col min="13318" max="13318" width="9.140625" style="29" bestFit="1" customWidth="1"/>
    <col min="13319" max="13319" width="12" style="29" customWidth="1"/>
    <col min="13320" max="13320" width="11.5703125" style="29" customWidth="1"/>
    <col min="13321" max="13321" width="9.7109375" style="29" bestFit="1" customWidth="1"/>
    <col min="13322" max="13569" width="8.85546875" style="29"/>
    <col min="13570" max="13570" width="4.5703125" style="29" customWidth="1"/>
    <col min="13571" max="13571" width="13.85546875" style="29" customWidth="1"/>
    <col min="13572" max="13572" width="11.7109375" style="29" customWidth="1"/>
    <col min="13573" max="13573" width="9.7109375" style="29" bestFit="1" customWidth="1"/>
    <col min="13574" max="13574" width="9.140625" style="29" bestFit="1" customWidth="1"/>
    <col min="13575" max="13575" width="12" style="29" customWidth="1"/>
    <col min="13576" max="13576" width="11.5703125" style="29" customWidth="1"/>
    <col min="13577" max="13577" width="9.7109375" style="29" bestFit="1" customWidth="1"/>
    <col min="13578" max="13825" width="8.85546875" style="29"/>
    <col min="13826" max="13826" width="4.5703125" style="29" customWidth="1"/>
    <col min="13827" max="13827" width="13.85546875" style="29" customWidth="1"/>
    <col min="13828" max="13828" width="11.7109375" style="29" customWidth="1"/>
    <col min="13829" max="13829" width="9.7109375" style="29" bestFit="1" customWidth="1"/>
    <col min="13830" max="13830" width="9.140625" style="29" bestFit="1" customWidth="1"/>
    <col min="13831" max="13831" width="12" style="29" customWidth="1"/>
    <col min="13832" max="13832" width="11.5703125" style="29" customWidth="1"/>
    <col min="13833" max="13833" width="9.7109375" style="29" bestFit="1" customWidth="1"/>
    <col min="13834" max="14081" width="8.85546875" style="29"/>
    <col min="14082" max="14082" width="4.5703125" style="29" customWidth="1"/>
    <col min="14083" max="14083" width="13.85546875" style="29" customWidth="1"/>
    <col min="14084" max="14084" width="11.7109375" style="29" customWidth="1"/>
    <col min="14085" max="14085" width="9.7109375" style="29" bestFit="1" customWidth="1"/>
    <col min="14086" max="14086" width="9.140625" style="29" bestFit="1" customWidth="1"/>
    <col min="14087" max="14087" width="12" style="29" customWidth="1"/>
    <col min="14088" max="14088" width="11.5703125" style="29" customWidth="1"/>
    <col min="14089" max="14089" width="9.7109375" style="29" bestFit="1" customWidth="1"/>
    <col min="14090" max="14337" width="8.85546875" style="29"/>
    <col min="14338" max="14338" width="4.5703125" style="29" customWidth="1"/>
    <col min="14339" max="14339" width="13.85546875" style="29" customWidth="1"/>
    <col min="14340" max="14340" width="11.7109375" style="29" customWidth="1"/>
    <col min="14341" max="14341" width="9.7109375" style="29" bestFit="1" customWidth="1"/>
    <col min="14342" max="14342" width="9.140625" style="29" bestFit="1" customWidth="1"/>
    <col min="14343" max="14343" width="12" style="29" customWidth="1"/>
    <col min="14344" max="14344" width="11.5703125" style="29" customWidth="1"/>
    <col min="14345" max="14345" width="9.7109375" style="29" bestFit="1" customWidth="1"/>
    <col min="14346" max="14593" width="8.85546875" style="29"/>
    <col min="14594" max="14594" width="4.5703125" style="29" customWidth="1"/>
    <col min="14595" max="14595" width="13.85546875" style="29" customWidth="1"/>
    <col min="14596" max="14596" width="11.7109375" style="29" customWidth="1"/>
    <col min="14597" max="14597" width="9.7109375" style="29" bestFit="1" customWidth="1"/>
    <col min="14598" max="14598" width="9.140625" style="29" bestFit="1" customWidth="1"/>
    <col min="14599" max="14599" width="12" style="29" customWidth="1"/>
    <col min="14600" max="14600" width="11.5703125" style="29" customWidth="1"/>
    <col min="14601" max="14601" width="9.7109375" style="29" bestFit="1" customWidth="1"/>
    <col min="14602" max="14849" width="8.85546875" style="29"/>
    <col min="14850" max="14850" width="4.5703125" style="29" customWidth="1"/>
    <col min="14851" max="14851" width="13.85546875" style="29" customWidth="1"/>
    <col min="14852" max="14852" width="11.7109375" style="29" customWidth="1"/>
    <col min="14853" max="14853" width="9.7109375" style="29" bestFit="1" customWidth="1"/>
    <col min="14854" max="14854" width="9.140625" style="29" bestFit="1" customWidth="1"/>
    <col min="14855" max="14855" width="12" style="29" customWidth="1"/>
    <col min="14856" max="14856" width="11.5703125" style="29" customWidth="1"/>
    <col min="14857" max="14857" width="9.7109375" style="29" bestFit="1" customWidth="1"/>
    <col min="14858" max="15105" width="8.85546875" style="29"/>
    <col min="15106" max="15106" width="4.5703125" style="29" customWidth="1"/>
    <col min="15107" max="15107" width="13.85546875" style="29" customWidth="1"/>
    <col min="15108" max="15108" width="11.7109375" style="29" customWidth="1"/>
    <col min="15109" max="15109" width="9.7109375" style="29" bestFit="1" customWidth="1"/>
    <col min="15110" max="15110" width="9.140625" style="29" bestFit="1" customWidth="1"/>
    <col min="15111" max="15111" width="12" style="29" customWidth="1"/>
    <col min="15112" max="15112" width="11.5703125" style="29" customWidth="1"/>
    <col min="15113" max="15113" width="9.7109375" style="29" bestFit="1" customWidth="1"/>
    <col min="15114" max="15361" width="8.85546875" style="29"/>
    <col min="15362" max="15362" width="4.5703125" style="29" customWidth="1"/>
    <col min="15363" max="15363" width="13.85546875" style="29" customWidth="1"/>
    <col min="15364" max="15364" width="11.7109375" style="29" customWidth="1"/>
    <col min="15365" max="15365" width="9.7109375" style="29" bestFit="1" customWidth="1"/>
    <col min="15366" max="15366" width="9.140625" style="29" bestFit="1" customWidth="1"/>
    <col min="15367" max="15367" width="12" style="29" customWidth="1"/>
    <col min="15368" max="15368" width="11.5703125" style="29" customWidth="1"/>
    <col min="15369" max="15369" width="9.7109375" style="29" bestFit="1" customWidth="1"/>
    <col min="15370" max="15617" width="8.85546875" style="29"/>
    <col min="15618" max="15618" width="4.5703125" style="29" customWidth="1"/>
    <col min="15619" max="15619" width="13.85546875" style="29" customWidth="1"/>
    <col min="15620" max="15620" width="11.7109375" style="29" customWidth="1"/>
    <col min="15621" max="15621" width="9.7109375" style="29" bestFit="1" customWidth="1"/>
    <col min="15622" max="15622" width="9.140625" style="29" bestFit="1" customWidth="1"/>
    <col min="15623" max="15623" width="12" style="29" customWidth="1"/>
    <col min="15624" max="15624" width="11.5703125" style="29" customWidth="1"/>
    <col min="15625" max="15625" width="9.7109375" style="29" bestFit="1" customWidth="1"/>
    <col min="15626" max="15873" width="8.85546875" style="29"/>
    <col min="15874" max="15874" width="4.5703125" style="29" customWidth="1"/>
    <col min="15875" max="15875" width="13.85546875" style="29" customWidth="1"/>
    <col min="15876" max="15876" width="11.7109375" style="29" customWidth="1"/>
    <col min="15877" max="15877" width="9.7109375" style="29" bestFit="1" customWidth="1"/>
    <col min="15878" max="15878" width="9.140625" style="29" bestFit="1" customWidth="1"/>
    <col min="15879" max="15879" width="12" style="29" customWidth="1"/>
    <col min="15880" max="15880" width="11.5703125" style="29" customWidth="1"/>
    <col min="15881" max="15881" width="9.7109375" style="29" bestFit="1" customWidth="1"/>
    <col min="15882" max="16129" width="8.85546875" style="29"/>
    <col min="16130" max="16130" width="4.5703125" style="29" customWidth="1"/>
    <col min="16131" max="16131" width="13.85546875" style="29" customWidth="1"/>
    <col min="16132" max="16132" width="11.7109375" style="29" customWidth="1"/>
    <col min="16133" max="16133" width="9.7109375" style="29" bestFit="1" customWidth="1"/>
    <col min="16134" max="16134" width="9.140625" style="29" bestFit="1" customWidth="1"/>
    <col min="16135" max="16135" width="12" style="29" customWidth="1"/>
    <col min="16136" max="16136" width="11.5703125" style="29" customWidth="1"/>
    <col min="16137" max="16137" width="9.7109375" style="29" bestFit="1" customWidth="1"/>
    <col min="16138" max="16384" width="8.85546875" style="29"/>
  </cols>
  <sheetData>
    <row r="1" spans="1:16" x14ac:dyDescent="0.2">
      <c r="A1" s="62"/>
      <c r="B1" s="70" t="s">
        <v>42</v>
      </c>
      <c r="C1" s="70"/>
      <c r="D1" s="70"/>
      <c r="E1" s="330" t="s">
        <v>102</v>
      </c>
      <c r="F1" s="331"/>
      <c r="G1" s="331"/>
      <c r="H1" s="70"/>
      <c r="I1" s="70"/>
      <c r="J1" s="70"/>
      <c r="K1" s="62"/>
    </row>
    <row r="2" spans="1:16" x14ac:dyDescent="0.2">
      <c r="A2" s="62"/>
      <c r="B2" s="70" t="s">
        <v>43</v>
      </c>
      <c r="C2" s="70"/>
      <c r="D2" s="70"/>
      <c r="E2" s="331"/>
      <c r="F2" s="331"/>
      <c r="G2" s="331"/>
      <c r="H2" s="70"/>
      <c r="I2" s="70" t="s">
        <v>44</v>
      </c>
      <c r="J2" s="224">
        <f>'2024 RR &amp; Match Recap'!H3</f>
        <v>0</v>
      </c>
      <c r="K2" s="62"/>
    </row>
    <row r="3" spans="1:16" ht="15.75" x14ac:dyDescent="0.25">
      <c r="A3" s="62"/>
      <c r="B3" s="70" t="s">
        <v>45</v>
      </c>
      <c r="C3" s="70"/>
      <c r="D3" s="70"/>
      <c r="E3" s="331"/>
      <c r="F3" s="331"/>
      <c r="G3" s="331"/>
      <c r="H3" s="70"/>
      <c r="I3" s="70"/>
      <c r="J3" s="70"/>
      <c r="K3" s="62"/>
      <c r="M3" s="58"/>
      <c r="N3" s="58"/>
      <c r="O3" s="58"/>
      <c r="P3" s="58"/>
    </row>
    <row r="4" spans="1:16" ht="6" customHeight="1" x14ac:dyDescent="0.25">
      <c r="A4" s="62"/>
      <c r="B4" s="70"/>
      <c r="C4" s="70"/>
      <c r="D4" s="70"/>
      <c r="E4" s="70"/>
      <c r="F4" s="70"/>
      <c r="G4" s="70"/>
      <c r="H4" s="70"/>
      <c r="I4" s="70"/>
      <c r="J4" s="70"/>
      <c r="K4" s="62"/>
      <c r="M4" s="58"/>
      <c r="N4" s="58"/>
      <c r="O4" s="58"/>
      <c r="P4" s="58"/>
    </row>
    <row r="5" spans="1:16" ht="18.75" x14ac:dyDescent="0.3">
      <c r="A5" s="62"/>
      <c r="B5" s="373" t="s">
        <v>46</v>
      </c>
      <c r="C5" s="373"/>
      <c r="D5" s="373"/>
      <c r="E5" s="373"/>
      <c r="F5" s="373"/>
      <c r="G5" s="373"/>
      <c r="H5" s="373"/>
      <c r="I5" s="373"/>
      <c r="J5" s="373"/>
      <c r="K5" s="85"/>
      <c r="M5" s="58" t="s">
        <v>152</v>
      </c>
      <c r="N5" s="58"/>
      <c r="O5" s="58"/>
      <c r="P5" s="58"/>
    </row>
    <row r="6" spans="1:16" ht="6" customHeight="1" x14ac:dyDescent="0.25">
      <c r="A6" s="62"/>
      <c r="B6" s="70"/>
      <c r="C6" s="70"/>
      <c r="D6" s="70"/>
      <c r="E6" s="70"/>
      <c r="F6" s="70"/>
      <c r="G6" s="70"/>
      <c r="H6" s="70"/>
      <c r="I6" s="70"/>
      <c r="J6" s="70"/>
      <c r="K6" s="62"/>
      <c r="M6" s="58"/>
      <c r="N6" s="58"/>
      <c r="O6" s="58"/>
      <c r="P6" s="58"/>
    </row>
    <row r="7" spans="1:16" ht="15.75" x14ac:dyDescent="0.25">
      <c r="A7" s="62"/>
      <c r="B7" s="86" t="s">
        <v>47</v>
      </c>
      <c r="C7" s="70"/>
      <c r="D7" s="374">
        <f>Information!B4</f>
        <v>0</v>
      </c>
      <c r="E7" s="374"/>
      <c r="F7" s="374"/>
      <c r="G7" s="374"/>
      <c r="H7" s="87" t="s">
        <v>48</v>
      </c>
      <c r="I7" s="375">
        <f>Information!B12</f>
        <v>0</v>
      </c>
      <c r="J7" s="375"/>
      <c r="K7" s="88"/>
      <c r="M7" s="58" t="s">
        <v>93</v>
      </c>
      <c r="N7" s="58"/>
      <c r="O7" s="58"/>
      <c r="P7" s="58"/>
    </row>
    <row r="8" spans="1:16" ht="6" customHeight="1" x14ac:dyDescent="0.25">
      <c r="A8" s="62"/>
      <c r="B8" s="70"/>
      <c r="C8" s="70"/>
      <c r="D8" s="70"/>
      <c r="E8" s="70"/>
      <c r="F8" s="70"/>
      <c r="G8" s="70"/>
      <c r="H8" s="161"/>
      <c r="I8" s="70"/>
      <c r="J8" s="70"/>
      <c r="K8" s="62"/>
      <c r="M8" s="58"/>
      <c r="N8" s="58"/>
      <c r="O8" s="58"/>
      <c r="P8" s="58"/>
    </row>
    <row r="9" spans="1:16" ht="15.75" x14ac:dyDescent="0.25">
      <c r="A9" s="62"/>
      <c r="B9" s="86" t="s">
        <v>49</v>
      </c>
      <c r="C9" s="70"/>
      <c r="D9" s="374" t="s">
        <v>121</v>
      </c>
      <c r="E9" s="374"/>
      <c r="F9" s="374"/>
      <c r="G9" s="374"/>
      <c r="H9" s="374"/>
      <c r="I9" s="375"/>
      <c r="J9" s="375"/>
      <c r="K9" s="89"/>
      <c r="N9" s="58"/>
      <c r="O9" s="58"/>
      <c r="P9" s="58"/>
    </row>
    <row r="10" spans="1:16" ht="6" customHeight="1" x14ac:dyDescent="0.2">
      <c r="A10" s="62"/>
      <c r="B10" s="70"/>
      <c r="C10" s="70"/>
      <c r="D10" s="70"/>
      <c r="E10" s="70"/>
      <c r="F10" s="70"/>
      <c r="G10" s="70"/>
      <c r="H10" s="86"/>
      <c r="I10" s="79"/>
      <c r="J10" s="79"/>
      <c r="K10" s="90"/>
    </row>
    <row r="11" spans="1:16" x14ac:dyDescent="0.2">
      <c r="A11" s="62"/>
      <c r="B11" s="70" t="s">
        <v>50</v>
      </c>
      <c r="C11" s="70"/>
      <c r="D11" s="225">
        <f>'2024 RR &amp; Match Recap'!D4</f>
        <v>0</v>
      </c>
      <c r="E11" s="91" t="s">
        <v>51</v>
      </c>
      <c r="F11" s="225">
        <f>'2024 RR &amp; Match Recap'!F4</f>
        <v>0</v>
      </c>
      <c r="G11" s="70"/>
      <c r="H11" s="70"/>
      <c r="I11" s="70"/>
      <c r="J11" s="70"/>
      <c r="K11" s="62"/>
    </row>
    <row r="12" spans="1:16" ht="6" customHeight="1" x14ac:dyDescent="0.2">
      <c r="A12" s="62"/>
      <c r="B12" s="70"/>
      <c r="C12" s="70"/>
      <c r="D12" s="92"/>
      <c r="E12" s="70"/>
      <c r="F12" s="70"/>
      <c r="G12" s="70"/>
      <c r="H12" s="70"/>
      <c r="I12" s="70"/>
      <c r="J12" s="70"/>
      <c r="K12" s="62"/>
    </row>
    <row r="13" spans="1:16" x14ac:dyDescent="0.2">
      <c r="A13" s="62"/>
      <c r="B13" s="70"/>
      <c r="C13" s="70"/>
      <c r="D13" s="70"/>
      <c r="E13" s="372" t="s">
        <v>52</v>
      </c>
      <c r="F13" s="372"/>
      <c r="G13" s="372" t="s">
        <v>53</v>
      </c>
      <c r="H13" s="372"/>
      <c r="I13" s="372" t="s">
        <v>54</v>
      </c>
      <c r="J13" s="372"/>
      <c r="K13" s="62"/>
    </row>
    <row r="14" spans="1:16" ht="13.5" thickBot="1" x14ac:dyDescent="0.25">
      <c r="A14" s="62"/>
      <c r="B14" s="93">
        <v>1</v>
      </c>
      <c r="C14" s="342" t="s">
        <v>55</v>
      </c>
      <c r="D14" s="343"/>
      <c r="E14" s="344">
        <f>Information!B21</f>
        <v>0</v>
      </c>
      <c r="F14" s="345"/>
      <c r="G14" s="344">
        <f>SUM(E14*0.25)</f>
        <v>0</v>
      </c>
      <c r="H14" s="345"/>
      <c r="I14" s="344">
        <f>SUM(E14+G14)</f>
        <v>0</v>
      </c>
      <c r="J14" s="345"/>
      <c r="K14" s="94"/>
    </row>
    <row r="15" spans="1:16" ht="6" customHeight="1" thickBot="1" x14ac:dyDescent="0.25">
      <c r="A15" s="62"/>
      <c r="B15" s="95"/>
      <c r="C15" s="95"/>
      <c r="D15" s="95"/>
      <c r="E15" s="95"/>
      <c r="F15" s="95"/>
      <c r="G15" s="95"/>
      <c r="H15" s="95"/>
      <c r="I15" s="95"/>
      <c r="J15" s="95"/>
      <c r="K15" s="94"/>
    </row>
    <row r="16" spans="1:16" x14ac:dyDescent="0.2">
      <c r="A16" s="62"/>
      <c r="B16" s="96">
        <v>2</v>
      </c>
      <c r="C16" s="369" t="s">
        <v>56</v>
      </c>
      <c r="D16" s="369"/>
      <c r="E16" s="370">
        <f>'2024 RR &amp; Match Recap'!H9</f>
        <v>0</v>
      </c>
      <c r="F16" s="370"/>
      <c r="G16" s="370"/>
      <c r="H16" s="370"/>
      <c r="I16" s="338">
        <f>SUM(E16:H16)</f>
        <v>0</v>
      </c>
      <c r="J16" s="371"/>
      <c r="K16" s="62"/>
    </row>
    <row r="17" spans="1:11" x14ac:dyDescent="0.2">
      <c r="A17" s="62"/>
      <c r="B17" s="97">
        <v>3</v>
      </c>
      <c r="C17" s="340" t="s">
        <v>57</v>
      </c>
      <c r="D17" s="340"/>
      <c r="E17" s="341"/>
      <c r="F17" s="341"/>
      <c r="G17" s="341"/>
      <c r="H17" s="341"/>
      <c r="I17" s="361">
        <f>SUM(E17:H17)</f>
        <v>0</v>
      </c>
      <c r="J17" s="362"/>
      <c r="K17" s="62"/>
    </row>
    <row r="18" spans="1:11" x14ac:dyDescent="0.2">
      <c r="A18" s="62"/>
      <c r="B18" s="97">
        <v>4</v>
      </c>
      <c r="C18" s="340" t="s">
        <v>58</v>
      </c>
      <c r="D18" s="340"/>
      <c r="E18" s="341"/>
      <c r="F18" s="341"/>
      <c r="G18" s="341"/>
      <c r="H18" s="341"/>
      <c r="I18" s="361">
        <f>SUM(E18:H18)</f>
        <v>0</v>
      </c>
      <c r="J18" s="362"/>
      <c r="K18" s="62"/>
    </row>
    <row r="19" spans="1:11" x14ac:dyDescent="0.2">
      <c r="A19" s="62"/>
      <c r="B19" s="97">
        <v>5</v>
      </c>
      <c r="C19" s="340" t="s">
        <v>59</v>
      </c>
      <c r="D19" s="340"/>
      <c r="E19" s="341"/>
      <c r="F19" s="341"/>
      <c r="G19" s="341"/>
      <c r="H19" s="341"/>
      <c r="I19" s="361">
        <f>SUM(E19:H19)</f>
        <v>0</v>
      </c>
      <c r="J19" s="362"/>
      <c r="K19" s="62"/>
    </row>
    <row r="20" spans="1:11" ht="13.5" thickBot="1" x14ac:dyDescent="0.25">
      <c r="A20" s="62"/>
      <c r="B20" s="63">
        <v>6</v>
      </c>
      <c r="C20" s="363" t="s">
        <v>60</v>
      </c>
      <c r="D20" s="363"/>
      <c r="E20" s="364">
        <f>'2024 RR &amp; Match Recap'!H10</f>
        <v>0</v>
      </c>
      <c r="F20" s="365"/>
      <c r="G20" s="366">
        <f>'2024 RR &amp; Match Recap'!C25</f>
        <v>0</v>
      </c>
      <c r="H20" s="367"/>
      <c r="I20" s="366">
        <f>SUM(E20:H20)</f>
        <v>0</v>
      </c>
      <c r="J20" s="368"/>
      <c r="K20" s="64"/>
    </row>
    <row r="21" spans="1:11" ht="6" customHeight="1" thickBot="1" x14ac:dyDescent="0.25">
      <c r="A21" s="62"/>
      <c r="B21" s="66"/>
      <c r="C21" s="66"/>
      <c r="D21" s="66"/>
      <c r="E21" s="98"/>
      <c r="F21" s="98"/>
      <c r="G21" s="98"/>
      <c r="H21" s="98"/>
      <c r="I21" s="98"/>
      <c r="J21" s="98"/>
      <c r="K21" s="64"/>
    </row>
    <row r="22" spans="1:11" x14ac:dyDescent="0.2">
      <c r="A22" s="62"/>
      <c r="B22" s="99">
        <v>7</v>
      </c>
      <c r="C22" s="337" t="s">
        <v>61</v>
      </c>
      <c r="D22" s="337"/>
      <c r="E22" s="338">
        <f>SUM(E16:F20)</f>
        <v>0</v>
      </c>
      <c r="F22" s="339"/>
      <c r="G22" s="338">
        <f>SUM(G16:H20)</f>
        <v>0</v>
      </c>
      <c r="H22" s="339"/>
      <c r="I22" s="338">
        <f>SUM(I16:J20)</f>
        <v>0</v>
      </c>
      <c r="J22" s="339"/>
      <c r="K22" s="64"/>
    </row>
    <row r="23" spans="1:11" x14ac:dyDescent="0.2">
      <c r="A23" s="62"/>
      <c r="B23" s="84">
        <v>8</v>
      </c>
      <c r="C23" s="357" t="s">
        <v>62</v>
      </c>
      <c r="D23" s="357"/>
      <c r="E23" s="358">
        <f>'2024 RR &amp; Match Recap'!H12</f>
        <v>0</v>
      </c>
      <c r="F23" s="359"/>
      <c r="G23" s="360">
        <f>'2024 RR &amp; Match Recap'!C26</f>
        <v>0</v>
      </c>
      <c r="H23" s="360"/>
      <c r="I23" s="341">
        <f>SUM(E23:H23)</f>
        <v>0</v>
      </c>
      <c r="J23" s="341"/>
      <c r="K23" s="64"/>
    </row>
    <row r="24" spans="1:11" ht="13.5" thickBot="1" x14ac:dyDescent="0.25">
      <c r="A24" s="62"/>
      <c r="B24" s="63">
        <v>9</v>
      </c>
      <c r="C24" s="349" t="s">
        <v>63</v>
      </c>
      <c r="D24" s="349"/>
      <c r="E24" s="350">
        <f>SUM(E22:F23)</f>
        <v>0</v>
      </c>
      <c r="F24" s="350"/>
      <c r="G24" s="350">
        <f>SUM(G22:H23)</f>
        <v>0</v>
      </c>
      <c r="H24" s="350"/>
      <c r="I24" s="350">
        <f>SUM(E24:H24)</f>
        <v>0</v>
      </c>
      <c r="J24" s="350"/>
      <c r="K24" s="64"/>
    </row>
    <row r="25" spans="1:11" ht="6" customHeight="1" thickBot="1" x14ac:dyDescent="0.25">
      <c r="A25" s="62"/>
      <c r="B25" s="65"/>
      <c r="C25" s="66"/>
      <c r="D25" s="66"/>
      <c r="E25" s="160"/>
      <c r="F25" s="160"/>
      <c r="G25" s="160"/>
      <c r="H25" s="160"/>
      <c r="I25" s="160"/>
      <c r="J25" s="160"/>
      <c r="K25" s="64"/>
    </row>
    <row r="26" spans="1:11" ht="13.5" thickBot="1" x14ac:dyDescent="0.25">
      <c r="A26" s="62"/>
      <c r="B26" s="67">
        <v>10</v>
      </c>
      <c r="C26" s="351" t="s">
        <v>64</v>
      </c>
      <c r="D26" s="351"/>
      <c r="E26" s="352">
        <f>SUM(E14-E24)</f>
        <v>0</v>
      </c>
      <c r="F26" s="352"/>
      <c r="G26" s="352">
        <f>SUM(G14-G24)</f>
        <v>0</v>
      </c>
      <c r="H26" s="352"/>
      <c r="I26" s="352">
        <f>SUM(I14-I24)</f>
        <v>0</v>
      </c>
      <c r="J26" s="352"/>
      <c r="K26" s="64"/>
    </row>
    <row r="27" spans="1:11" ht="6" customHeight="1" thickBot="1" x14ac:dyDescent="0.25">
      <c r="A27" s="62"/>
      <c r="B27" s="68"/>
      <c r="C27" s="68"/>
      <c r="D27" s="68"/>
      <c r="E27" s="68"/>
      <c r="F27" s="68"/>
      <c r="G27" s="68"/>
      <c r="H27" s="68"/>
      <c r="I27" s="68"/>
      <c r="J27" s="68"/>
      <c r="K27" s="64"/>
    </row>
    <row r="28" spans="1:11" ht="6" customHeight="1" x14ac:dyDescent="0.2">
      <c r="A28" s="62"/>
      <c r="B28" s="66"/>
      <c r="C28" s="66"/>
      <c r="D28" s="66"/>
      <c r="E28" s="66"/>
      <c r="F28" s="66"/>
      <c r="G28" s="66"/>
      <c r="H28" s="66"/>
      <c r="I28" s="66"/>
      <c r="J28" s="66"/>
      <c r="K28" s="64"/>
    </row>
    <row r="29" spans="1:11" x14ac:dyDescent="0.2">
      <c r="A29" s="62"/>
      <c r="B29" s="69" t="s">
        <v>18</v>
      </c>
      <c r="C29" s="66"/>
      <c r="D29" s="66"/>
      <c r="E29" s="66"/>
      <c r="F29" s="66"/>
      <c r="G29" s="70"/>
      <c r="H29" s="71" t="s">
        <v>17</v>
      </c>
      <c r="I29" s="66"/>
      <c r="J29" s="66"/>
      <c r="K29" s="64"/>
    </row>
    <row r="30" spans="1:11" ht="6" customHeight="1" x14ac:dyDescent="0.2">
      <c r="A30" s="62"/>
      <c r="B30" s="66"/>
      <c r="C30" s="66"/>
      <c r="D30" s="66"/>
      <c r="E30" s="66"/>
      <c r="F30" s="66"/>
      <c r="G30" s="66"/>
      <c r="H30" s="66"/>
      <c r="I30" s="66"/>
      <c r="J30" s="66"/>
      <c r="K30" s="64"/>
    </row>
    <row r="31" spans="1:11" x14ac:dyDescent="0.2">
      <c r="A31" s="62"/>
      <c r="B31" s="72" t="s">
        <v>65</v>
      </c>
      <c r="C31" s="66"/>
      <c r="D31" s="66"/>
      <c r="E31" s="66"/>
      <c r="F31" s="66"/>
      <c r="G31" s="66"/>
      <c r="H31" s="66"/>
      <c r="I31" s="66"/>
      <c r="J31" s="66"/>
      <c r="K31" s="64"/>
    </row>
    <row r="32" spans="1:11" x14ac:dyDescent="0.2">
      <c r="A32" s="62"/>
      <c r="B32" s="72" t="s">
        <v>66</v>
      </c>
      <c r="C32" s="66"/>
      <c r="D32" s="66"/>
      <c r="E32" s="66"/>
      <c r="F32" s="66"/>
      <c r="G32" s="66"/>
      <c r="H32" s="66"/>
      <c r="I32" s="66"/>
      <c r="J32" s="66"/>
      <c r="K32" s="64"/>
    </row>
    <row r="33" spans="1:11" x14ac:dyDescent="0.2">
      <c r="A33" s="62"/>
      <c r="B33" s="72" t="s">
        <v>67</v>
      </c>
      <c r="C33" s="66"/>
      <c r="D33" s="66"/>
      <c r="E33" s="66"/>
      <c r="F33" s="66"/>
      <c r="G33" s="66"/>
      <c r="H33" s="66"/>
      <c r="I33" s="66"/>
      <c r="J33" s="66"/>
      <c r="K33" s="64"/>
    </row>
    <row r="34" spans="1:11" ht="6" customHeight="1" x14ac:dyDescent="0.2">
      <c r="A34" s="62"/>
      <c r="B34" s="66"/>
      <c r="C34" s="66"/>
      <c r="D34" s="66"/>
      <c r="E34" s="66"/>
      <c r="F34" s="66"/>
      <c r="G34" s="66"/>
      <c r="H34" s="66"/>
      <c r="I34" s="66"/>
      <c r="J34" s="66"/>
      <c r="K34" s="64"/>
    </row>
    <row r="35" spans="1:11" x14ac:dyDescent="0.2">
      <c r="A35" s="62"/>
      <c r="B35" s="71" t="s">
        <v>19</v>
      </c>
      <c r="C35" s="159"/>
      <c r="D35" s="66"/>
      <c r="E35" s="159"/>
      <c r="F35" s="159"/>
      <c r="G35" s="159"/>
      <c r="H35" s="66"/>
      <c r="I35" s="353"/>
      <c r="J35" s="353"/>
      <c r="K35" s="64"/>
    </row>
    <row r="36" spans="1:11" x14ac:dyDescent="0.2">
      <c r="A36" s="62"/>
      <c r="B36" s="66"/>
      <c r="C36" s="66" t="s">
        <v>68</v>
      </c>
      <c r="D36" s="66"/>
      <c r="E36" s="157" t="s">
        <v>69</v>
      </c>
      <c r="F36" s="66"/>
      <c r="G36" s="66"/>
      <c r="H36" s="66"/>
      <c r="I36" s="66" t="s">
        <v>70</v>
      </c>
      <c r="J36" s="66"/>
      <c r="K36" s="64"/>
    </row>
    <row r="37" spans="1:11" s="30" customFormat="1" ht="6" customHeight="1" x14ac:dyDescent="0.2">
      <c r="A37" s="158"/>
      <c r="B37" s="157"/>
      <c r="C37" s="157"/>
      <c r="D37" s="157"/>
      <c r="E37" s="157"/>
      <c r="F37" s="157"/>
      <c r="G37" s="157"/>
      <c r="H37" s="157"/>
      <c r="I37" s="157"/>
      <c r="J37" s="157"/>
      <c r="K37" s="73"/>
    </row>
    <row r="38" spans="1:11" s="30" customFormat="1" ht="15" x14ac:dyDescent="0.2">
      <c r="A38" s="158"/>
      <c r="B38" s="74" t="s">
        <v>20</v>
      </c>
      <c r="C38" s="72" t="s">
        <v>71</v>
      </c>
      <c r="D38" s="157"/>
      <c r="E38" s="333">
        <f>Information!B10</f>
        <v>0</v>
      </c>
      <c r="F38" s="354"/>
      <c r="G38" s="354"/>
      <c r="H38" s="354"/>
      <c r="I38" s="354"/>
      <c r="J38" s="354"/>
      <c r="K38" s="73"/>
    </row>
    <row r="39" spans="1:11" s="30" customFormat="1" ht="6" customHeight="1" x14ac:dyDescent="0.2">
      <c r="A39" s="158"/>
      <c r="B39" s="157"/>
      <c r="C39" s="157"/>
      <c r="D39" s="157"/>
      <c r="E39" s="157"/>
      <c r="F39" s="157"/>
      <c r="G39" s="157"/>
      <c r="H39" s="157"/>
      <c r="I39" s="157"/>
      <c r="J39" s="157"/>
      <c r="K39" s="73"/>
    </row>
    <row r="40" spans="1:11" s="30" customFormat="1" x14ac:dyDescent="0.2">
      <c r="A40" s="158"/>
      <c r="B40" s="157"/>
      <c r="C40" s="72" t="s">
        <v>72</v>
      </c>
      <c r="D40" s="157"/>
      <c r="E40" s="355">
        <f>Information!B6</f>
        <v>0</v>
      </c>
      <c r="F40" s="355"/>
      <c r="G40" s="356"/>
      <c r="H40" s="157"/>
      <c r="I40" s="157"/>
      <c r="J40" s="157"/>
      <c r="K40" s="73"/>
    </row>
    <row r="41" spans="1:11" s="30" customFormat="1" ht="6" customHeight="1" x14ac:dyDescent="0.2">
      <c r="A41" s="158"/>
      <c r="B41" s="157"/>
      <c r="C41" s="157"/>
      <c r="D41" s="157"/>
      <c r="E41" s="157"/>
      <c r="F41" s="157"/>
      <c r="G41" s="157"/>
      <c r="H41" s="157"/>
      <c r="I41" s="157"/>
      <c r="J41" s="157"/>
      <c r="K41" s="73"/>
    </row>
    <row r="42" spans="1:11" s="30" customFormat="1" x14ac:dyDescent="0.2">
      <c r="A42" s="158"/>
      <c r="B42" s="157"/>
      <c r="C42" s="72"/>
      <c r="D42" s="157"/>
      <c r="E42" s="348">
        <f>Information!B7</f>
        <v>0</v>
      </c>
      <c r="F42" s="348"/>
      <c r="G42" s="335"/>
      <c r="H42" s="75"/>
      <c r="I42" s="157"/>
      <c r="J42" s="157"/>
      <c r="K42" s="73"/>
    </row>
    <row r="43" spans="1:11" x14ac:dyDescent="0.2">
      <c r="A43" s="62"/>
      <c r="B43" s="70"/>
      <c r="C43" s="70"/>
      <c r="D43" s="70"/>
      <c r="E43" s="348">
        <f>Information!B8</f>
        <v>0</v>
      </c>
      <c r="F43" s="348"/>
      <c r="G43" s="335"/>
      <c r="H43" s="76"/>
      <c r="I43" s="70"/>
      <c r="J43" s="70"/>
      <c r="K43" s="62"/>
    </row>
    <row r="44" spans="1:11" x14ac:dyDescent="0.2">
      <c r="A44" s="62"/>
      <c r="B44" s="70"/>
      <c r="C44" s="70"/>
      <c r="D44" s="70"/>
      <c r="E44" s="166"/>
      <c r="F44" s="166"/>
      <c r="G44" s="166"/>
      <c r="H44" s="70"/>
      <c r="I44" s="70"/>
      <c r="J44" s="70"/>
      <c r="K44" s="62"/>
    </row>
    <row r="45" spans="1:11" ht="6" customHeight="1" x14ac:dyDescent="0.2">
      <c r="A45" s="62"/>
      <c r="B45" s="77"/>
      <c r="C45" s="77"/>
      <c r="D45" s="77"/>
      <c r="E45" s="77"/>
      <c r="F45" s="77"/>
      <c r="G45" s="77"/>
      <c r="H45" s="77"/>
      <c r="I45" s="77"/>
      <c r="J45" s="77"/>
      <c r="K45" s="62"/>
    </row>
    <row r="46" spans="1:11" x14ac:dyDescent="0.2">
      <c r="A46" s="62"/>
      <c r="B46" s="70"/>
      <c r="C46" s="70"/>
      <c r="D46" s="70"/>
      <c r="E46" s="332" t="s">
        <v>8</v>
      </c>
      <c r="F46" s="332"/>
      <c r="G46" s="332"/>
      <c r="H46" s="70"/>
      <c r="I46" s="70"/>
      <c r="J46" s="70"/>
      <c r="K46" s="62"/>
    </row>
    <row r="47" spans="1:11" ht="6" customHeight="1" x14ac:dyDescent="0.2">
      <c r="A47" s="62"/>
      <c r="B47" s="70"/>
      <c r="C47" s="78"/>
      <c r="D47" s="79"/>
      <c r="E47" s="79"/>
      <c r="F47" s="79"/>
      <c r="G47" s="79"/>
      <c r="H47" s="79"/>
      <c r="I47" s="79"/>
      <c r="J47" s="79"/>
      <c r="K47" s="62"/>
    </row>
    <row r="48" spans="1:11" x14ac:dyDescent="0.2">
      <c r="A48" s="62"/>
      <c r="B48" s="80" t="s">
        <v>73</v>
      </c>
      <c r="C48" s="80"/>
      <c r="D48" s="80"/>
      <c r="E48" s="80" t="s">
        <v>74</v>
      </c>
      <c r="F48" s="80"/>
      <c r="G48" s="80"/>
      <c r="H48" s="81" t="s">
        <v>97</v>
      </c>
      <c r="I48" s="82">
        <f>E22</f>
        <v>0</v>
      </c>
      <c r="J48" s="70"/>
      <c r="K48" s="62"/>
    </row>
    <row r="49" spans="1:11" ht="6" customHeight="1" x14ac:dyDescent="0.2">
      <c r="A49" s="62"/>
      <c r="B49" s="70"/>
      <c r="C49" s="70"/>
      <c r="D49" s="70"/>
      <c r="E49" s="70"/>
      <c r="F49" s="70"/>
      <c r="G49" s="70"/>
      <c r="H49" s="70"/>
      <c r="I49" s="70"/>
      <c r="J49" s="70"/>
      <c r="K49" s="62"/>
    </row>
    <row r="50" spans="1:11" x14ac:dyDescent="0.2">
      <c r="A50" s="62"/>
      <c r="B50" s="80" t="s">
        <v>75</v>
      </c>
      <c r="C50" s="70"/>
      <c r="D50" s="70"/>
      <c r="E50" s="70"/>
      <c r="F50" s="80" t="s">
        <v>76</v>
      </c>
      <c r="G50" s="70"/>
      <c r="H50" s="70"/>
      <c r="I50" s="80" t="s">
        <v>77</v>
      </c>
      <c r="J50" s="70"/>
      <c r="K50" s="62"/>
    </row>
    <row r="51" spans="1:11" x14ac:dyDescent="0.2">
      <c r="A51" s="62"/>
      <c r="B51" s="70"/>
      <c r="C51" s="70"/>
      <c r="D51" s="70"/>
      <c r="E51" s="70"/>
      <c r="F51" s="80"/>
      <c r="G51" s="70"/>
      <c r="H51" s="70"/>
      <c r="I51" s="80" t="s">
        <v>78</v>
      </c>
      <c r="J51" s="70"/>
      <c r="K51" s="62"/>
    </row>
    <row r="52" spans="1:11" x14ac:dyDescent="0.2">
      <c r="A52" s="62"/>
      <c r="B52" s="80" t="s">
        <v>79</v>
      </c>
      <c r="C52" s="70"/>
      <c r="D52" s="70"/>
      <c r="E52" s="70"/>
      <c r="F52" s="80" t="s">
        <v>76</v>
      </c>
      <c r="G52" s="70"/>
      <c r="H52" s="70"/>
      <c r="I52" s="80" t="s">
        <v>80</v>
      </c>
      <c r="J52" s="70"/>
      <c r="K52" s="62"/>
    </row>
    <row r="53" spans="1:11" ht="6" customHeight="1" x14ac:dyDescent="0.2">
      <c r="A53" s="62"/>
      <c r="B53" s="77"/>
      <c r="C53" s="77"/>
      <c r="D53" s="77"/>
      <c r="E53" s="77"/>
      <c r="F53" s="77"/>
      <c r="G53" s="77"/>
      <c r="H53" s="77"/>
      <c r="I53" s="77"/>
      <c r="J53" s="77"/>
      <c r="K53" s="62"/>
    </row>
    <row r="54" spans="1:11" x14ac:dyDescent="0.2">
      <c r="A54" s="62"/>
      <c r="B54" s="70"/>
      <c r="C54" s="70"/>
      <c r="D54" s="70"/>
      <c r="E54" s="70"/>
      <c r="F54" s="70"/>
      <c r="G54" s="70"/>
      <c r="H54" s="70"/>
      <c r="I54" s="70"/>
      <c r="J54" s="70"/>
      <c r="K54" s="62"/>
    </row>
    <row r="55" spans="1:11" x14ac:dyDescent="0.2">
      <c r="A55" s="62"/>
      <c r="B55" s="80" t="s">
        <v>81</v>
      </c>
      <c r="C55" s="70"/>
      <c r="D55" s="70"/>
      <c r="E55" s="70"/>
      <c r="F55" s="70"/>
      <c r="G55" s="70"/>
      <c r="H55" s="80" t="s">
        <v>82</v>
      </c>
      <c r="I55" s="70"/>
      <c r="J55" s="70"/>
      <c r="K55" s="62"/>
    </row>
    <row r="56" spans="1:11" ht="6" customHeight="1" x14ac:dyDescent="0.2">
      <c r="A56" s="62"/>
      <c r="B56" s="70"/>
      <c r="C56" s="70"/>
      <c r="D56" s="70"/>
      <c r="E56" s="70"/>
      <c r="F56" s="70"/>
      <c r="G56" s="70"/>
      <c r="H56" s="70"/>
      <c r="I56" s="70"/>
      <c r="J56" s="70"/>
      <c r="K56" s="62"/>
    </row>
    <row r="57" spans="1:11" x14ac:dyDescent="0.2">
      <c r="A57" s="62"/>
      <c r="B57" s="80" t="s">
        <v>83</v>
      </c>
      <c r="C57" s="70"/>
      <c r="D57" s="333">
        <f>Information!B11</f>
        <v>0</v>
      </c>
      <c r="E57" s="333"/>
      <c r="F57" s="70"/>
      <c r="G57" s="70"/>
      <c r="H57" s="70"/>
      <c r="I57" s="70"/>
      <c r="J57" s="70"/>
      <c r="K57" s="62"/>
    </row>
    <row r="58" spans="1:11" x14ac:dyDescent="0.2">
      <c r="A58" s="62"/>
      <c r="B58" s="70"/>
      <c r="C58" s="70"/>
      <c r="D58" s="70"/>
      <c r="E58" s="70"/>
      <c r="F58" s="70"/>
      <c r="G58" s="70"/>
      <c r="H58" s="70"/>
      <c r="I58" s="70"/>
      <c r="J58" s="70"/>
      <c r="K58" s="62"/>
    </row>
    <row r="59" spans="1:11" x14ac:dyDescent="0.2">
      <c r="A59" s="62"/>
      <c r="B59" s="334" t="s">
        <v>137</v>
      </c>
      <c r="C59" s="335"/>
      <c r="D59" s="80"/>
      <c r="E59" s="70"/>
      <c r="F59" s="70"/>
      <c r="G59" s="80"/>
      <c r="H59" s="70"/>
      <c r="I59" s="70"/>
      <c r="J59" s="70"/>
      <c r="K59" s="62"/>
    </row>
    <row r="60" spans="1:11" x14ac:dyDescent="0.2">
      <c r="A60" s="62"/>
      <c r="B60" s="70" t="s">
        <v>138</v>
      </c>
      <c r="C60" s="70"/>
      <c r="D60" s="70"/>
      <c r="E60" s="70"/>
      <c r="F60" s="70"/>
      <c r="G60" s="70"/>
      <c r="H60" s="70"/>
      <c r="I60" s="70"/>
      <c r="J60" s="70"/>
      <c r="K60" s="62"/>
    </row>
    <row r="61" spans="1:11" x14ac:dyDescent="0.2">
      <c r="A61" s="62"/>
      <c r="B61" s="70"/>
      <c r="C61" s="70"/>
      <c r="D61" s="336"/>
      <c r="E61" s="335"/>
      <c r="F61" s="335"/>
      <c r="G61" s="83"/>
      <c r="H61" s="346">
        <f>E22</f>
        <v>0</v>
      </c>
      <c r="I61" s="347"/>
      <c r="J61" s="70"/>
      <c r="K61" s="62"/>
    </row>
    <row r="62" spans="1:11" x14ac:dyDescent="0.2">
      <c r="A62" s="62"/>
      <c r="B62" s="70"/>
      <c r="C62" s="70"/>
      <c r="D62" s="70"/>
      <c r="E62" s="70"/>
      <c r="F62" s="70"/>
      <c r="G62" s="70"/>
      <c r="H62" s="70"/>
      <c r="I62" s="70"/>
      <c r="J62" s="70"/>
      <c r="K62" s="62"/>
    </row>
    <row r="63" spans="1:11" x14ac:dyDescent="0.2">
      <c r="A63" s="62"/>
      <c r="B63" s="62"/>
      <c r="C63" s="62"/>
      <c r="D63" s="62"/>
      <c r="E63" s="62"/>
      <c r="F63" s="62"/>
      <c r="G63" s="62"/>
      <c r="H63" s="62"/>
      <c r="I63" s="62"/>
      <c r="J63" s="70" t="s">
        <v>122</v>
      </c>
      <c r="K63" s="62"/>
    </row>
  </sheetData>
  <sheetProtection algorithmName="SHA-512" hashValue="a5w6TyWgBP9VhIL0Jr5r6oLT9l/5c99Q95JPBROaPFQN+Gh7Og6EBz7/1kdz6Vy1Lc4t4vuuk3P5ohqW3Bdcsw==" saltValue="1ojGeQ958cAWqpthoH77sQ==" spinCount="100000" sheet="1" selectLockedCells="1"/>
  <mergeCells count="59">
    <mergeCell ref="E13:F13"/>
    <mergeCell ref="G13:H13"/>
    <mergeCell ref="I13:J13"/>
    <mergeCell ref="B5:J5"/>
    <mergeCell ref="D7:G7"/>
    <mergeCell ref="I7:J7"/>
    <mergeCell ref="D9:H9"/>
    <mergeCell ref="I9:J9"/>
    <mergeCell ref="G14:H14"/>
    <mergeCell ref="I14:J14"/>
    <mergeCell ref="C16:D16"/>
    <mergeCell ref="E16:F16"/>
    <mergeCell ref="G16:H16"/>
    <mergeCell ref="I16:J16"/>
    <mergeCell ref="I17:J17"/>
    <mergeCell ref="C18:D18"/>
    <mergeCell ref="E18:F18"/>
    <mergeCell ref="G18:H18"/>
    <mergeCell ref="I18:J18"/>
    <mergeCell ref="I19:J19"/>
    <mergeCell ref="C20:D20"/>
    <mergeCell ref="E20:F20"/>
    <mergeCell ref="G20:H20"/>
    <mergeCell ref="I20:J20"/>
    <mergeCell ref="I22:J22"/>
    <mergeCell ref="C23:D23"/>
    <mergeCell ref="E23:F23"/>
    <mergeCell ref="G23:H23"/>
    <mergeCell ref="I23:J23"/>
    <mergeCell ref="H61:I61"/>
    <mergeCell ref="E43:G43"/>
    <mergeCell ref="C24:D24"/>
    <mergeCell ref="E24:F24"/>
    <mergeCell ref="G24:H24"/>
    <mergeCell ref="I24:J24"/>
    <mergeCell ref="C26:D26"/>
    <mergeCell ref="E26:F26"/>
    <mergeCell ref="G26:H26"/>
    <mergeCell ref="I26:J26"/>
    <mergeCell ref="I35:J35"/>
    <mergeCell ref="E38:J38"/>
    <mergeCell ref="E40:G40"/>
    <mergeCell ref="E42:G42"/>
    <mergeCell ref="E1:G3"/>
    <mergeCell ref="E46:G46"/>
    <mergeCell ref="D57:E57"/>
    <mergeCell ref="B59:C59"/>
    <mergeCell ref="D61:F61"/>
    <mergeCell ref="C22:D22"/>
    <mergeCell ref="E22:F22"/>
    <mergeCell ref="G22:H22"/>
    <mergeCell ref="C19:D19"/>
    <mergeCell ref="E19:F19"/>
    <mergeCell ref="G19:H19"/>
    <mergeCell ref="C17:D17"/>
    <mergeCell ref="E17:F17"/>
    <mergeCell ref="G17:H17"/>
    <mergeCell ref="C14:D14"/>
    <mergeCell ref="E14:F14"/>
  </mergeCells>
  <pageMargins left="0.75" right="0.75" top="1" bottom="1" header="0.5" footer="0.5"/>
  <pageSetup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285750</xdr:colOff>
                    <xdr:row>28</xdr:row>
                    <xdr:rowOff>0</xdr:rowOff>
                  </from>
                  <to>
                    <xdr:col>5</xdr:col>
                    <xdr:colOff>390525</xdr:colOff>
                    <xdr:row>29</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247650</xdr:colOff>
                    <xdr:row>28</xdr:row>
                    <xdr:rowOff>0</xdr:rowOff>
                  </from>
                  <to>
                    <xdr:col>9</xdr:col>
                    <xdr:colOff>361950</xdr:colOff>
                    <xdr:row>29</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A0975-E67C-42A0-B41D-4B10C02F3C98}">
  <sheetPr>
    <tabColor rgb="FF3148F3"/>
    <pageSetUpPr fitToPage="1"/>
  </sheetPr>
  <dimension ref="A1:S60"/>
  <sheetViews>
    <sheetView showGridLines="0" showRowColHeaders="0" zoomScale="120" zoomScaleNormal="120" workbookViewId="0">
      <selection activeCell="G38" sqref="G38:H38"/>
    </sheetView>
  </sheetViews>
  <sheetFormatPr defaultColWidth="8.7109375" defaultRowHeight="15" x14ac:dyDescent="0.25"/>
  <cols>
    <col min="1" max="1" width="1.140625" style="52" customWidth="1"/>
    <col min="2" max="2" width="3.42578125" style="52" customWidth="1"/>
    <col min="3" max="3" width="10.7109375" style="52" customWidth="1"/>
    <col min="4" max="4" width="3.7109375" style="52" customWidth="1"/>
    <col min="5" max="5" width="5.7109375" style="52" customWidth="1"/>
    <col min="6" max="6" width="8.7109375" style="52" customWidth="1"/>
    <col min="7" max="7" width="5.140625" style="52" customWidth="1"/>
    <col min="8" max="13" width="8.7109375" style="52" customWidth="1"/>
    <col min="14" max="14" width="1.7109375" style="52" customWidth="1"/>
    <col min="15" max="16384" width="8.7109375" style="52"/>
  </cols>
  <sheetData>
    <row r="1" spans="1:19" ht="20.25" x14ac:dyDescent="0.3">
      <c r="A1" s="383" t="s">
        <v>120</v>
      </c>
      <c r="B1" s="384"/>
      <c r="C1" s="384"/>
      <c r="D1" s="384"/>
      <c r="E1" s="384"/>
      <c r="F1" s="384"/>
      <c r="G1" s="384"/>
      <c r="H1" s="384"/>
      <c r="I1" s="384"/>
      <c r="J1" s="384"/>
      <c r="K1" s="384"/>
      <c r="L1" s="384"/>
      <c r="M1" s="384"/>
      <c r="N1" s="193"/>
    </row>
    <row r="2" spans="1:19" ht="20.25" x14ac:dyDescent="0.3">
      <c r="A2" s="383" t="s">
        <v>41</v>
      </c>
      <c r="B2" s="384"/>
      <c r="C2" s="384"/>
      <c r="D2" s="384"/>
      <c r="E2" s="384"/>
      <c r="F2" s="384"/>
      <c r="G2" s="384"/>
      <c r="H2" s="384"/>
      <c r="I2" s="384"/>
      <c r="J2" s="384"/>
      <c r="K2" s="384"/>
      <c r="L2" s="384"/>
      <c r="M2" s="384"/>
      <c r="N2" s="193"/>
    </row>
    <row r="3" spans="1:19" ht="4.9000000000000004" customHeight="1" x14ac:dyDescent="0.25">
      <c r="A3" s="193"/>
      <c r="B3" s="193"/>
      <c r="C3" s="194"/>
      <c r="D3" s="194"/>
      <c r="E3" s="194"/>
      <c r="F3" s="193"/>
      <c r="G3" s="193"/>
      <c r="H3" s="193"/>
      <c r="I3" s="193"/>
      <c r="J3" s="193"/>
      <c r="K3" s="193"/>
      <c r="L3" s="193"/>
      <c r="M3" s="193"/>
      <c r="N3" s="193"/>
    </row>
    <row r="4" spans="1:19" ht="15.75" x14ac:dyDescent="0.25">
      <c r="A4" s="193"/>
      <c r="B4" s="385" t="s">
        <v>39</v>
      </c>
      <c r="C4" s="386"/>
      <c r="D4" s="387"/>
      <c r="E4" s="388">
        <f>Information!B4</f>
        <v>0</v>
      </c>
      <c r="F4" s="389"/>
      <c r="G4" s="389"/>
      <c r="H4" s="389"/>
      <c r="I4" s="389"/>
      <c r="J4" s="389"/>
      <c r="K4" s="389"/>
      <c r="L4" s="195" t="s">
        <v>1</v>
      </c>
      <c r="M4" s="196">
        <f>Information!B12</f>
        <v>0</v>
      </c>
      <c r="N4" s="193"/>
      <c r="P4" s="56" t="s">
        <v>92</v>
      </c>
      <c r="Q4" s="57"/>
      <c r="R4" s="57"/>
      <c r="S4" s="57"/>
    </row>
    <row r="5" spans="1:19" ht="4.9000000000000004" customHeight="1" x14ac:dyDescent="0.25">
      <c r="A5" s="193"/>
      <c r="B5" s="193"/>
      <c r="C5" s="390"/>
      <c r="D5" s="390"/>
      <c r="E5" s="390"/>
      <c r="F5" s="390"/>
      <c r="G5" s="390"/>
      <c r="H5" s="390"/>
      <c r="I5" s="390"/>
      <c r="J5" s="390"/>
      <c r="K5" s="390"/>
      <c r="L5" s="390"/>
      <c r="M5" s="390"/>
      <c r="N5" s="193"/>
      <c r="P5" s="57"/>
      <c r="Q5" s="57"/>
      <c r="R5" s="57"/>
      <c r="S5" s="57"/>
    </row>
    <row r="6" spans="1:19" ht="15.75" x14ac:dyDescent="0.25">
      <c r="A6" s="193"/>
      <c r="B6" s="379" t="s">
        <v>15</v>
      </c>
      <c r="C6" s="380"/>
      <c r="D6" s="381"/>
      <c r="E6" s="381"/>
      <c r="F6" s="223">
        <f>'2024 RR &amp; Match Recap'!D4</f>
        <v>0</v>
      </c>
      <c r="G6" s="197" t="s">
        <v>2</v>
      </c>
      <c r="H6" s="223">
        <f>'2024 RR &amp; Match Recap'!F4</f>
        <v>0</v>
      </c>
      <c r="I6" s="198"/>
      <c r="J6" s="382"/>
      <c r="K6" s="382"/>
      <c r="L6" s="382"/>
      <c r="M6" s="382"/>
      <c r="N6" s="193"/>
      <c r="P6" s="56" t="s">
        <v>91</v>
      </c>
      <c r="Q6" s="57"/>
      <c r="R6" s="57"/>
      <c r="S6" s="57"/>
    </row>
    <row r="7" spans="1:19" ht="4.9000000000000004" customHeight="1" x14ac:dyDescent="0.25">
      <c r="A7" s="193"/>
      <c r="B7" s="193"/>
      <c r="C7" s="391"/>
      <c r="D7" s="391"/>
      <c r="E7" s="391"/>
      <c r="F7" s="391"/>
      <c r="G7" s="391"/>
      <c r="H7" s="391"/>
      <c r="I7" s="391"/>
      <c r="J7" s="391"/>
      <c r="K7" s="391"/>
      <c r="L7" s="391"/>
      <c r="M7" s="391"/>
      <c r="N7" s="193"/>
      <c r="P7" s="57"/>
      <c r="Q7" s="57"/>
      <c r="R7" s="57"/>
      <c r="S7" s="57"/>
    </row>
    <row r="8" spans="1:19" ht="32.450000000000003" customHeight="1" x14ac:dyDescent="0.25">
      <c r="A8" s="193"/>
      <c r="B8" s="392" t="s">
        <v>3</v>
      </c>
      <c r="C8" s="393"/>
      <c r="D8" s="394"/>
      <c r="E8" s="395"/>
      <c r="F8" s="400" t="s">
        <v>14</v>
      </c>
      <c r="G8" s="402" t="s">
        <v>4</v>
      </c>
      <c r="H8" s="404" t="s">
        <v>13</v>
      </c>
      <c r="I8" s="199" t="s">
        <v>117</v>
      </c>
      <c r="J8" s="199" t="s">
        <v>118</v>
      </c>
      <c r="K8" s="199" t="s">
        <v>16</v>
      </c>
      <c r="L8" s="402" t="s">
        <v>5</v>
      </c>
      <c r="M8" s="406" t="s">
        <v>6</v>
      </c>
      <c r="N8" s="193"/>
      <c r="P8" s="409" t="s">
        <v>94</v>
      </c>
      <c r="Q8" s="410"/>
      <c r="R8" s="410"/>
      <c r="S8" s="410"/>
    </row>
    <row r="9" spans="1:19" ht="13.9" customHeight="1" x14ac:dyDescent="0.25">
      <c r="A9" s="193"/>
      <c r="B9" s="396"/>
      <c r="C9" s="397"/>
      <c r="D9" s="398"/>
      <c r="E9" s="399"/>
      <c r="F9" s="401"/>
      <c r="G9" s="403"/>
      <c r="H9" s="405"/>
      <c r="I9" s="200">
        <f>Information!B25</f>
        <v>0</v>
      </c>
      <c r="J9" s="200">
        <f>Information!B26</f>
        <v>0</v>
      </c>
      <c r="K9" s="200">
        <f>Information!B27</f>
        <v>0</v>
      </c>
      <c r="L9" s="403"/>
      <c r="M9" s="407"/>
      <c r="N9" s="193"/>
    </row>
    <row r="10" spans="1:19" x14ac:dyDescent="0.25">
      <c r="A10" s="193"/>
      <c r="B10" s="201">
        <v>1</v>
      </c>
      <c r="C10" s="376" t="s">
        <v>132</v>
      </c>
      <c r="D10" s="377"/>
      <c r="E10" s="377"/>
      <c r="F10" s="377"/>
      <c r="G10" s="377"/>
      <c r="H10" s="377"/>
      <c r="I10" s="377"/>
      <c r="J10" s="377"/>
      <c r="K10" s="377"/>
      <c r="L10" s="377"/>
      <c r="M10" s="378"/>
      <c r="N10" s="193"/>
    </row>
    <row r="11" spans="1:19" x14ac:dyDescent="0.25">
      <c r="A11" s="193"/>
      <c r="B11" s="201">
        <v>2</v>
      </c>
      <c r="C11" s="411"/>
      <c r="D11" s="412"/>
      <c r="E11" s="413"/>
      <c r="F11" s="253"/>
      <c r="G11" s="251"/>
      <c r="H11" s="317"/>
      <c r="I11" s="252">
        <f t="shared" ref="I11:I43" si="0">SUM((H11*G11)*I$9)</f>
        <v>0</v>
      </c>
      <c r="J11" s="252">
        <f t="shared" ref="J11:J43" si="1">SUM((G11*H11)*J$9)</f>
        <v>0</v>
      </c>
      <c r="K11" s="252">
        <f t="shared" ref="K11:K43" si="2">SUM((G11*H11)*K$9)</f>
        <v>0</v>
      </c>
      <c r="L11" s="253"/>
      <c r="M11" s="254">
        <f t="shared" ref="M11:M43" si="3">SUM((G11*H11)+(I11+J11+K11))</f>
        <v>0</v>
      </c>
      <c r="N11" s="193"/>
    </row>
    <row r="12" spans="1:19" x14ac:dyDescent="0.25">
      <c r="A12" s="193"/>
      <c r="B12" s="201">
        <v>3</v>
      </c>
      <c r="C12" s="411"/>
      <c r="D12" s="412"/>
      <c r="E12" s="413"/>
      <c r="F12" s="253"/>
      <c r="G12" s="251"/>
      <c r="H12" s="317"/>
      <c r="I12" s="252">
        <f t="shared" si="0"/>
        <v>0</v>
      </c>
      <c r="J12" s="252">
        <f t="shared" si="1"/>
        <v>0</v>
      </c>
      <c r="K12" s="252">
        <f t="shared" si="2"/>
        <v>0</v>
      </c>
      <c r="L12" s="253"/>
      <c r="M12" s="254">
        <f t="shared" si="3"/>
        <v>0</v>
      </c>
      <c r="N12" s="193"/>
    </row>
    <row r="13" spans="1:19" x14ac:dyDescent="0.25">
      <c r="A13" s="193"/>
      <c r="B13" s="201">
        <v>4</v>
      </c>
      <c r="C13" s="411"/>
      <c r="D13" s="412"/>
      <c r="E13" s="413"/>
      <c r="F13" s="253"/>
      <c r="G13" s="251"/>
      <c r="H13" s="317"/>
      <c r="I13" s="252">
        <f t="shared" si="0"/>
        <v>0</v>
      </c>
      <c r="J13" s="252">
        <f t="shared" si="1"/>
        <v>0</v>
      </c>
      <c r="K13" s="252">
        <f t="shared" si="2"/>
        <v>0</v>
      </c>
      <c r="L13" s="253"/>
      <c r="M13" s="254">
        <f t="shared" si="3"/>
        <v>0</v>
      </c>
      <c r="N13" s="193"/>
    </row>
    <row r="14" spans="1:19" x14ac:dyDescent="0.25">
      <c r="A14" s="193"/>
      <c r="B14" s="202">
        <v>5</v>
      </c>
      <c r="C14" s="411"/>
      <c r="D14" s="412"/>
      <c r="E14" s="413"/>
      <c r="F14" s="253"/>
      <c r="G14" s="251"/>
      <c r="H14" s="317"/>
      <c r="I14" s="252">
        <f t="shared" si="0"/>
        <v>0</v>
      </c>
      <c r="J14" s="252">
        <f t="shared" si="1"/>
        <v>0</v>
      </c>
      <c r="K14" s="252">
        <f t="shared" si="2"/>
        <v>0</v>
      </c>
      <c r="L14" s="253"/>
      <c r="M14" s="254">
        <f t="shared" si="3"/>
        <v>0</v>
      </c>
      <c r="N14" s="193"/>
    </row>
    <row r="15" spans="1:19" x14ac:dyDescent="0.25">
      <c r="A15" s="193"/>
      <c r="B15" s="202">
        <v>6</v>
      </c>
      <c r="C15" s="411"/>
      <c r="D15" s="412"/>
      <c r="E15" s="413"/>
      <c r="F15" s="253"/>
      <c r="G15" s="251"/>
      <c r="H15" s="317"/>
      <c r="I15" s="252">
        <f t="shared" si="0"/>
        <v>0</v>
      </c>
      <c r="J15" s="252">
        <f t="shared" si="1"/>
        <v>0</v>
      </c>
      <c r="K15" s="252">
        <f t="shared" si="2"/>
        <v>0</v>
      </c>
      <c r="L15" s="253"/>
      <c r="M15" s="254">
        <f t="shared" si="3"/>
        <v>0</v>
      </c>
      <c r="N15" s="193"/>
    </row>
    <row r="16" spans="1:19" x14ac:dyDescent="0.25">
      <c r="A16" s="193"/>
      <c r="B16" s="202">
        <v>7</v>
      </c>
      <c r="C16" s="416"/>
      <c r="D16" s="411"/>
      <c r="E16" s="417"/>
      <c r="F16" s="253"/>
      <c r="G16" s="251"/>
      <c r="H16" s="317"/>
      <c r="I16" s="252">
        <f t="shared" si="0"/>
        <v>0</v>
      </c>
      <c r="J16" s="252">
        <f t="shared" si="1"/>
        <v>0</v>
      </c>
      <c r="K16" s="252">
        <f t="shared" si="2"/>
        <v>0</v>
      </c>
      <c r="L16" s="315"/>
      <c r="M16" s="254">
        <f t="shared" si="3"/>
        <v>0</v>
      </c>
      <c r="N16" s="193"/>
    </row>
    <row r="17" spans="1:14" x14ac:dyDescent="0.25">
      <c r="A17" s="193"/>
      <c r="B17" s="202">
        <v>8</v>
      </c>
      <c r="C17" s="416"/>
      <c r="D17" s="411"/>
      <c r="E17" s="411"/>
      <c r="F17" s="253"/>
      <c r="G17" s="251"/>
      <c r="H17" s="317"/>
      <c r="I17" s="252">
        <f t="shared" si="0"/>
        <v>0</v>
      </c>
      <c r="J17" s="252">
        <f t="shared" si="1"/>
        <v>0</v>
      </c>
      <c r="K17" s="252">
        <f t="shared" si="2"/>
        <v>0</v>
      </c>
      <c r="L17" s="253"/>
      <c r="M17" s="254">
        <f t="shared" si="3"/>
        <v>0</v>
      </c>
      <c r="N17" s="193"/>
    </row>
    <row r="18" spans="1:14" x14ac:dyDescent="0.25">
      <c r="A18" s="193"/>
      <c r="B18" s="202">
        <v>9</v>
      </c>
      <c r="C18" s="418"/>
      <c r="D18" s="419"/>
      <c r="E18" s="420"/>
      <c r="F18" s="259"/>
      <c r="G18" s="260"/>
      <c r="H18" s="255"/>
      <c r="I18" s="255"/>
      <c r="J18" s="469" t="s">
        <v>6</v>
      </c>
      <c r="K18" s="470"/>
      <c r="L18" s="471"/>
      <c r="M18" s="256">
        <f>SUM(M11:M17)</f>
        <v>0</v>
      </c>
      <c r="N18" s="193"/>
    </row>
    <row r="19" spans="1:14" x14ac:dyDescent="0.25">
      <c r="A19" s="193"/>
      <c r="B19" s="202">
        <v>10</v>
      </c>
      <c r="C19" s="376" t="s">
        <v>133</v>
      </c>
      <c r="D19" s="377"/>
      <c r="E19" s="377"/>
      <c r="F19" s="377"/>
      <c r="G19" s="377"/>
      <c r="H19" s="377"/>
      <c r="I19" s="377"/>
      <c r="J19" s="377"/>
      <c r="K19" s="377"/>
      <c r="L19" s="377"/>
      <c r="M19" s="378"/>
      <c r="N19" s="193"/>
    </row>
    <row r="20" spans="1:14" x14ac:dyDescent="0.25">
      <c r="A20" s="193"/>
      <c r="B20" s="202">
        <v>11</v>
      </c>
      <c r="C20" s="411"/>
      <c r="D20" s="414"/>
      <c r="E20" s="415"/>
      <c r="F20" s="253"/>
      <c r="G20" s="251"/>
      <c r="H20" s="317"/>
      <c r="I20" s="252">
        <f t="shared" si="0"/>
        <v>0</v>
      </c>
      <c r="J20" s="252">
        <f t="shared" si="1"/>
        <v>0</v>
      </c>
      <c r="K20" s="252">
        <f t="shared" si="2"/>
        <v>0</v>
      </c>
      <c r="L20" s="253"/>
      <c r="M20" s="254">
        <f t="shared" si="3"/>
        <v>0</v>
      </c>
      <c r="N20" s="193"/>
    </row>
    <row r="21" spans="1:14" x14ac:dyDescent="0.25">
      <c r="A21" s="193"/>
      <c r="B21" s="202">
        <v>12</v>
      </c>
      <c r="C21" s="411"/>
      <c r="D21" s="414"/>
      <c r="E21" s="415"/>
      <c r="F21" s="253"/>
      <c r="G21" s="251"/>
      <c r="H21" s="317"/>
      <c r="I21" s="252">
        <f t="shared" si="0"/>
        <v>0</v>
      </c>
      <c r="J21" s="252">
        <f t="shared" si="1"/>
        <v>0</v>
      </c>
      <c r="K21" s="252">
        <f t="shared" si="2"/>
        <v>0</v>
      </c>
      <c r="L21" s="253"/>
      <c r="M21" s="254">
        <f t="shared" si="3"/>
        <v>0</v>
      </c>
      <c r="N21" s="193"/>
    </row>
    <row r="22" spans="1:14" x14ac:dyDescent="0.25">
      <c r="A22" s="193"/>
      <c r="B22" s="202">
        <v>13</v>
      </c>
      <c r="C22" s="411"/>
      <c r="D22" s="414"/>
      <c r="E22" s="415"/>
      <c r="F22" s="253"/>
      <c r="G22" s="251"/>
      <c r="H22" s="317"/>
      <c r="I22" s="252">
        <f t="shared" si="0"/>
        <v>0</v>
      </c>
      <c r="J22" s="252">
        <f t="shared" si="1"/>
        <v>0</v>
      </c>
      <c r="K22" s="252">
        <f t="shared" si="2"/>
        <v>0</v>
      </c>
      <c r="L22" s="253"/>
      <c r="M22" s="254">
        <f t="shared" si="3"/>
        <v>0</v>
      </c>
      <c r="N22" s="193"/>
    </row>
    <row r="23" spans="1:14" x14ac:dyDescent="0.25">
      <c r="A23" s="193"/>
      <c r="B23" s="202">
        <v>14</v>
      </c>
      <c r="C23" s="416"/>
      <c r="D23" s="411"/>
      <c r="E23" s="417"/>
      <c r="F23" s="253"/>
      <c r="G23" s="251"/>
      <c r="H23" s="317"/>
      <c r="I23" s="252">
        <f t="shared" si="0"/>
        <v>0</v>
      </c>
      <c r="J23" s="252">
        <f t="shared" si="1"/>
        <v>0</v>
      </c>
      <c r="K23" s="252">
        <f t="shared" si="2"/>
        <v>0</v>
      </c>
      <c r="L23" s="253"/>
      <c r="M23" s="254">
        <f t="shared" si="3"/>
        <v>0</v>
      </c>
      <c r="N23" s="193"/>
    </row>
    <row r="24" spans="1:14" x14ac:dyDescent="0.25">
      <c r="A24" s="193"/>
      <c r="B24" s="202">
        <v>15</v>
      </c>
      <c r="C24" s="408"/>
      <c r="D24" s="408"/>
      <c r="E24" s="408"/>
      <c r="F24" s="253"/>
      <c r="G24" s="251"/>
      <c r="H24" s="317"/>
      <c r="I24" s="252">
        <f t="shared" si="0"/>
        <v>0</v>
      </c>
      <c r="J24" s="252">
        <f t="shared" si="1"/>
        <v>0</v>
      </c>
      <c r="K24" s="252">
        <f t="shared" si="2"/>
        <v>0</v>
      </c>
      <c r="L24" s="253"/>
      <c r="M24" s="254">
        <f t="shared" si="3"/>
        <v>0</v>
      </c>
      <c r="N24" s="193"/>
    </row>
    <row r="25" spans="1:14" x14ac:dyDescent="0.25">
      <c r="A25" s="193"/>
      <c r="B25" s="202">
        <v>16</v>
      </c>
      <c r="C25" s="411"/>
      <c r="D25" s="414"/>
      <c r="E25" s="415"/>
      <c r="F25" s="253"/>
      <c r="G25" s="251"/>
      <c r="H25" s="317"/>
      <c r="I25" s="252">
        <f t="shared" si="0"/>
        <v>0</v>
      </c>
      <c r="J25" s="252">
        <f t="shared" si="1"/>
        <v>0</v>
      </c>
      <c r="K25" s="252">
        <f t="shared" si="2"/>
        <v>0</v>
      </c>
      <c r="L25" s="253"/>
      <c r="M25" s="254">
        <f t="shared" si="3"/>
        <v>0</v>
      </c>
      <c r="N25" s="193"/>
    </row>
    <row r="26" spans="1:14" x14ac:dyDescent="0.25">
      <c r="A26" s="193"/>
      <c r="B26" s="202">
        <v>17</v>
      </c>
      <c r="C26" s="411"/>
      <c r="D26" s="414"/>
      <c r="E26" s="415"/>
      <c r="F26" s="253"/>
      <c r="G26" s="251"/>
      <c r="H26" s="317"/>
      <c r="I26" s="252">
        <f t="shared" si="0"/>
        <v>0</v>
      </c>
      <c r="J26" s="252">
        <f t="shared" si="1"/>
        <v>0</v>
      </c>
      <c r="K26" s="252">
        <f t="shared" si="2"/>
        <v>0</v>
      </c>
      <c r="L26" s="253"/>
      <c r="M26" s="254">
        <f t="shared" si="3"/>
        <v>0</v>
      </c>
      <c r="N26" s="193"/>
    </row>
    <row r="27" spans="1:14" x14ac:dyDescent="0.25">
      <c r="A27" s="193"/>
      <c r="B27" s="202">
        <v>18</v>
      </c>
      <c r="C27" s="418"/>
      <c r="D27" s="419"/>
      <c r="E27" s="420"/>
      <c r="F27" s="259"/>
      <c r="G27" s="260"/>
      <c r="H27" s="255"/>
      <c r="I27" s="255"/>
      <c r="J27" s="469" t="s">
        <v>6</v>
      </c>
      <c r="K27" s="470"/>
      <c r="L27" s="471"/>
      <c r="M27" s="256">
        <f>SUM(M20:M26)</f>
        <v>0</v>
      </c>
      <c r="N27" s="193"/>
    </row>
    <row r="28" spans="1:14" x14ac:dyDescent="0.25">
      <c r="A28" s="193"/>
      <c r="B28" s="202">
        <v>19</v>
      </c>
      <c r="C28" s="376" t="s">
        <v>134</v>
      </c>
      <c r="D28" s="377"/>
      <c r="E28" s="377"/>
      <c r="F28" s="377"/>
      <c r="G28" s="377"/>
      <c r="H28" s="377"/>
      <c r="I28" s="377"/>
      <c r="J28" s="377"/>
      <c r="K28" s="377"/>
      <c r="L28" s="377"/>
      <c r="M28" s="378"/>
      <c r="N28" s="193"/>
    </row>
    <row r="29" spans="1:14" x14ac:dyDescent="0.25">
      <c r="A29" s="193"/>
      <c r="B29" s="202">
        <v>20</v>
      </c>
      <c r="C29" s="411"/>
      <c r="D29" s="414"/>
      <c r="E29" s="415"/>
      <c r="F29" s="253"/>
      <c r="G29" s="251"/>
      <c r="H29" s="317"/>
      <c r="I29" s="252">
        <f t="shared" si="0"/>
        <v>0</v>
      </c>
      <c r="J29" s="252">
        <f t="shared" si="1"/>
        <v>0</v>
      </c>
      <c r="K29" s="252">
        <f t="shared" si="2"/>
        <v>0</v>
      </c>
      <c r="L29" s="253"/>
      <c r="M29" s="254">
        <f t="shared" si="3"/>
        <v>0</v>
      </c>
      <c r="N29" s="193"/>
    </row>
    <row r="30" spans="1:14" x14ac:dyDescent="0.25">
      <c r="A30" s="193"/>
      <c r="B30" s="202">
        <v>21</v>
      </c>
      <c r="C30" s="411"/>
      <c r="D30" s="414"/>
      <c r="E30" s="415"/>
      <c r="F30" s="253"/>
      <c r="G30" s="251"/>
      <c r="H30" s="317"/>
      <c r="I30" s="252">
        <f t="shared" si="0"/>
        <v>0</v>
      </c>
      <c r="J30" s="252">
        <f t="shared" si="1"/>
        <v>0</v>
      </c>
      <c r="K30" s="252">
        <f t="shared" si="2"/>
        <v>0</v>
      </c>
      <c r="L30" s="253"/>
      <c r="M30" s="254">
        <f t="shared" si="3"/>
        <v>0</v>
      </c>
      <c r="N30" s="193"/>
    </row>
    <row r="31" spans="1:14" x14ac:dyDescent="0.25">
      <c r="A31" s="193"/>
      <c r="B31" s="202">
        <v>22</v>
      </c>
      <c r="C31" s="408"/>
      <c r="D31" s="408"/>
      <c r="E31" s="408"/>
      <c r="F31" s="253"/>
      <c r="G31" s="251"/>
      <c r="H31" s="317"/>
      <c r="I31" s="252">
        <f t="shared" si="0"/>
        <v>0</v>
      </c>
      <c r="J31" s="252">
        <f t="shared" si="1"/>
        <v>0</v>
      </c>
      <c r="K31" s="252">
        <f t="shared" si="2"/>
        <v>0</v>
      </c>
      <c r="L31" s="253"/>
      <c r="M31" s="254">
        <f t="shared" si="3"/>
        <v>0</v>
      </c>
      <c r="N31" s="193"/>
    </row>
    <row r="32" spans="1:14" x14ac:dyDescent="0.25">
      <c r="A32" s="193"/>
      <c r="B32" s="202">
        <v>23</v>
      </c>
      <c r="C32" s="416"/>
      <c r="D32" s="411"/>
      <c r="E32" s="417"/>
      <c r="F32" s="253"/>
      <c r="G32" s="251"/>
      <c r="H32" s="317"/>
      <c r="I32" s="252">
        <f t="shared" si="0"/>
        <v>0</v>
      </c>
      <c r="J32" s="252">
        <f t="shared" si="1"/>
        <v>0</v>
      </c>
      <c r="K32" s="252">
        <f t="shared" si="2"/>
        <v>0</v>
      </c>
      <c r="L32" s="253"/>
      <c r="M32" s="254">
        <f t="shared" si="3"/>
        <v>0</v>
      </c>
      <c r="N32" s="193"/>
    </row>
    <row r="33" spans="1:14" x14ac:dyDescent="0.25">
      <c r="A33" s="193"/>
      <c r="B33" s="202">
        <v>24</v>
      </c>
      <c r="C33" s="416"/>
      <c r="D33" s="411"/>
      <c r="E33" s="417"/>
      <c r="F33" s="253"/>
      <c r="G33" s="251"/>
      <c r="H33" s="317"/>
      <c r="I33" s="252">
        <f t="shared" si="0"/>
        <v>0</v>
      </c>
      <c r="J33" s="252">
        <f t="shared" si="1"/>
        <v>0</v>
      </c>
      <c r="K33" s="252">
        <f t="shared" si="2"/>
        <v>0</v>
      </c>
      <c r="L33" s="253"/>
      <c r="M33" s="254">
        <f t="shared" si="3"/>
        <v>0</v>
      </c>
      <c r="N33" s="193"/>
    </row>
    <row r="34" spans="1:14" x14ac:dyDescent="0.25">
      <c r="A34" s="193"/>
      <c r="B34" s="202">
        <v>25</v>
      </c>
      <c r="C34" s="416"/>
      <c r="D34" s="411"/>
      <c r="E34" s="417"/>
      <c r="F34" s="253"/>
      <c r="G34" s="251"/>
      <c r="H34" s="317"/>
      <c r="I34" s="252">
        <f t="shared" si="0"/>
        <v>0</v>
      </c>
      <c r="J34" s="252">
        <f t="shared" si="1"/>
        <v>0</v>
      </c>
      <c r="K34" s="252">
        <f t="shared" si="2"/>
        <v>0</v>
      </c>
      <c r="L34" s="253"/>
      <c r="M34" s="254">
        <f t="shared" si="3"/>
        <v>0</v>
      </c>
      <c r="N34" s="193"/>
    </row>
    <row r="35" spans="1:14" x14ac:dyDescent="0.25">
      <c r="A35" s="193"/>
      <c r="B35" s="202">
        <v>26</v>
      </c>
      <c r="C35" s="416"/>
      <c r="D35" s="411"/>
      <c r="E35" s="417"/>
      <c r="F35" s="253"/>
      <c r="G35" s="251"/>
      <c r="H35" s="317"/>
      <c r="I35" s="252">
        <f t="shared" si="0"/>
        <v>0</v>
      </c>
      <c r="J35" s="252">
        <f t="shared" si="1"/>
        <v>0</v>
      </c>
      <c r="K35" s="252">
        <f t="shared" si="2"/>
        <v>0</v>
      </c>
      <c r="L35" s="253"/>
      <c r="M35" s="254">
        <f t="shared" si="3"/>
        <v>0</v>
      </c>
      <c r="N35" s="193"/>
    </row>
    <row r="36" spans="1:14" x14ac:dyDescent="0.25">
      <c r="A36" s="193"/>
      <c r="B36" s="202">
        <v>27</v>
      </c>
      <c r="C36" s="472"/>
      <c r="D36" s="418"/>
      <c r="E36" s="473"/>
      <c r="F36" s="259"/>
      <c r="G36" s="260"/>
      <c r="H36" s="255"/>
      <c r="I36" s="255"/>
      <c r="J36" s="469" t="s">
        <v>6</v>
      </c>
      <c r="K36" s="470"/>
      <c r="L36" s="471"/>
      <c r="M36" s="256">
        <f>SUM(M29:M35)</f>
        <v>0</v>
      </c>
      <c r="N36" s="193"/>
    </row>
    <row r="37" spans="1:14" x14ac:dyDescent="0.25">
      <c r="A37" s="193"/>
      <c r="B37" s="202">
        <v>28</v>
      </c>
      <c r="C37" s="376" t="s">
        <v>135</v>
      </c>
      <c r="D37" s="377"/>
      <c r="E37" s="377"/>
      <c r="F37" s="377"/>
      <c r="G37" s="377"/>
      <c r="H37" s="377"/>
      <c r="I37" s="377"/>
      <c r="J37" s="377"/>
      <c r="K37" s="377"/>
      <c r="L37" s="377"/>
      <c r="M37" s="378"/>
      <c r="N37" s="193"/>
    </row>
    <row r="38" spans="1:14" x14ac:dyDescent="0.25">
      <c r="A38" s="193"/>
      <c r="B38" s="202">
        <v>29</v>
      </c>
      <c r="C38" s="408"/>
      <c r="D38" s="408"/>
      <c r="E38" s="408"/>
      <c r="F38" s="253"/>
      <c r="G38" s="251"/>
      <c r="H38" s="317"/>
      <c r="I38" s="252">
        <f t="shared" si="0"/>
        <v>0</v>
      </c>
      <c r="J38" s="252">
        <f t="shared" si="1"/>
        <v>0</v>
      </c>
      <c r="K38" s="252">
        <f t="shared" si="2"/>
        <v>0</v>
      </c>
      <c r="L38" s="253"/>
      <c r="M38" s="254">
        <f t="shared" si="3"/>
        <v>0</v>
      </c>
      <c r="N38" s="193"/>
    </row>
    <row r="39" spans="1:14" x14ac:dyDescent="0.25">
      <c r="A39" s="193"/>
      <c r="B39" s="202">
        <v>30</v>
      </c>
      <c r="C39" s="411"/>
      <c r="D39" s="414"/>
      <c r="E39" s="415"/>
      <c r="F39" s="253"/>
      <c r="G39" s="251"/>
      <c r="H39" s="317"/>
      <c r="I39" s="252">
        <f t="shared" si="0"/>
        <v>0</v>
      </c>
      <c r="J39" s="252">
        <f t="shared" si="1"/>
        <v>0</v>
      </c>
      <c r="K39" s="252">
        <f t="shared" si="2"/>
        <v>0</v>
      </c>
      <c r="L39" s="253"/>
      <c r="M39" s="254">
        <f t="shared" si="3"/>
        <v>0</v>
      </c>
      <c r="N39" s="193"/>
    </row>
    <row r="40" spans="1:14" x14ac:dyDescent="0.25">
      <c r="A40" s="193"/>
      <c r="B40" s="202">
        <v>31</v>
      </c>
      <c r="C40" s="411"/>
      <c r="D40" s="414"/>
      <c r="E40" s="415"/>
      <c r="F40" s="253"/>
      <c r="G40" s="251"/>
      <c r="H40" s="317"/>
      <c r="I40" s="252">
        <f t="shared" si="0"/>
        <v>0</v>
      </c>
      <c r="J40" s="252">
        <f t="shared" si="1"/>
        <v>0</v>
      </c>
      <c r="K40" s="252">
        <f t="shared" si="2"/>
        <v>0</v>
      </c>
      <c r="L40" s="253"/>
      <c r="M40" s="254">
        <f t="shared" si="3"/>
        <v>0</v>
      </c>
      <c r="N40" s="193"/>
    </row>
    <row r="41" spans="1:14" x14ac:dyDescent="0.25">
      <c r="A41" s="193"/>
      <c r="B41" s="202">
        <v>32</v>
      </c>
      <c r="C41" s="411"/>
      <c r="D41" s="414"/>
      <c r="E41" s="415"/>
      <c r="F41" s="253"/>
      <c r="G41" s="251"/>
      <c r="H41" s="317"/>
      <c r="I41" s="252">
        <f t="shared" si="0"/>
        <v>0</v>
      </c>
      <c r="J41" s="252">
        <f t="shared" si="1"/>
        <v>0</v>
      </c>
      <c r="K41" s="252">
        <f t="shared" si="2"/>
        <v>0</v>
      </c>
      <c r="L41" s="253"/>
      <c r="M41" s="254">
        <f t="shared" si="3"/>
        <v>0</v>
      </c>
      <c r="N41" s="193"/>
    </row>
    <row r="42" spans="1:14" x14ac:dyDescent="0.25">
      <c r="A42" s="193"/>
      <c r="B42" s="202">
        <v>33</v>
      </c>
      <c r="C42" s="411"/>
      <c r="D42" s="414"/>
      <c r="E42" s="415"/>
      <c r="F42" s="253"/>
      <c r="G42" s="251"/>
      <c r="H42" s="317"/>
      <c r="I42" s="252">
        <f t="shared" si="0"/>
        <v>0</v>
      </c>
      <c r="J42" s="252">
        <f t="shared" si="1"/>
        <v>0</v>
      </c>
      <c r="K42" s="252">
        <f t="shared" si="2"/>
        <v>0</v>
      </c>
      <c r="L42" s="253"/>
      <c r="M42" s="254">
        <f t="shared" si="3"/>
        <v>0</v>
      </c>
      <c r="N42" s="193"/>
    </row>
    <row r="43" spans="1:14" x14ac:dyDescent="0.25">
      <c r="A43" s="193"/>
      <c r="B43" s="202">
        <v>34</v>
      </c>
      <c r="C43" s="411"/>
      <c r="D43" s="414"/>
      <c r="E43" s="415"/>
      <c r="F43" s="253"/>
      <c r="G43" s="251"/>
      <c r="H43" s="317"/>
      <c r="I43" s="252">
        <f t="shared" si="0"/>
        <v>0</v>
      </c>
      <c r="J43" s="252">
        <f t="shared" si="1"/>
        <v>0</v>
      </c>
      <c r="K43" s="252">
        <f t="shared" si="2"/>
        <v>0</v>
      </c>
      <c r="L43" s="253"/>
      <c r="M43" s="254">
        <f t="shared" si="3"/>
        <v>0</v>
      </c>
      <c r="N43" s="193"/>
    </row>
    <row r="44" spans="1:14" ht="15.75" thickBot="1" x14ac:dyDescent="0.3">
      <c r="A44" s="193"/>
      <c r="B44" s="202">
        <v>35</v>
      </c>
      <c r="C44" s="423"/>
      <c r="D44" s="424"/>
      <c r="E44" s="425"/>
      <c r="F44" s="213"/>
      <c r="G44" s="214"/>
      <c r="H44" s="116"/>
      <c r="I44" s="255"/>
      <c r="J44" s="438" t="s">
        <v>6</v>
      </c>
      <c r="K44" s="439"/>
      <c r="L44" s="440"/>
      <c r="M44" s="250">
        <f>SUM(M38:M43)</f>
        <v>0</v>
      </c>
      <c r="N44" s="193"/>
    </row>
    <row r="45" spans="1:14" ht="15.75" thickBot="1" x14ac:dyDescent="0.3">
      <c r="A45" s="193"/>
      <c r="B45" s="426" t="s">
        <v>100</v>
      </c>
      <c r="C45" s="427"/>
      <c r="D45" s="427"/>
      <c r="E45" s="428"/>
      <c r="F45" s="429"/>
      <c r="G45" s="430"/>
      <c r="H45" s="431"/>
      <c r="I45" s="116"/>
      <c r="J45" s="116"/>
      <c r="K45" s="116"/>
      <c r="L45" s="299"/>
      <c r="M45" s="249">
        <f>F45</f>
        <v>0</v>
      </c>
      <c r="N45" s="193"/>
    </row>
    <row r="46" spans="1:14" ht="15.75" thickBot="1" x14ac:dyDescent="0.3">
      <c r="A46" s="193"/>
      <c r="B46" s="432" t="s">
        <v>7</v>
      </c>
      <c r="C46" s="433"/>
      <c r="D46" s="433"/>
      <c r="E46" s="433"/>
      <c r="F46" s="434"/>
      <c r="G46" s="203">
        <f>SUM(G38:G43,G29:G35,G20:G26,G11:G17)</f>
        <v>0</v>
      </c>
      <c r="H46" s="204"/>
      <c r="I46" s="205"/>
      <c r="J46" s="205"/>
      <c r="K46" s="193"/>
      <c r="L46" s="206" t="s">
        <v>38</v>
      </c>
      <c r="M46" s="248">
        <f>SUM(M45,M44,M36,M27,M18)</f>
        <v>0</v>
      </c>
      <c r="N46" s="193"/>
    </row>
    <row r="47" spans="1:14" x14ac:dyDescent="0.25">
      <c r="A47" s="193"/>
      <c r="B47" s="435" t="s">
        <v>40</v>
      </c>
      <c r="C47" s="436"/>
      <c r="D47" s="436"/>
      <c r="E47" s="436"/>
      <c r="F47" s="436"/>
      <c r="G47" s="436"/>
      <c r="H47" s="436"/>
      <c r="I47" s="436"/>
      <c r="J47" s="436"/>
      <c r="K47" s="436"/>
      <c r="L47" s="436"/>
      <c r="M47" s="436"/>
      <c r="N47" s="193"/>
    </row>
    <row r="48" spans="1:14" ht="1.5" customHeight="1" x14ac:dyDescent="0.25">
      <c r="A48" s="193"/>
      <c r="B48" s="437" t="s">
        <v>124</v>
      </c>
      <c r="C48" s="437"/>
      <c r="D48" s="437"/>
      <c r="E48" s="437"/>
      <c r="F48" s="437"/>
      <c r="G48" s="437"/>
      <c r="H48" s="437"/>
      <c r="I48" s="437"/>
      <c r="J48" s="437"/>
      <c r="K48" s="437"/>
      <c r="L48" s="437"/>
      <c r="M48" s="437"/>
      <c r="N48" s="193"/>
    </row>
    <row r="49" spans="1:14" x14ac:dyDescent="0.25">
      <c r="A49" s="193"/>
      <c r="B49" s="437"/>
      <c r="C49" s="437"/>
      <c r="D49" s="437"/>
      <c r="E49" s="437"/>
      <c r="F49" s="437"/>
      <c r="G49" s="437"/>
      <c r="H49" s="437"/>
      <c r="I49" s="437"/>
      <c r="J49" s="437"/>
      <c r="K49" s="437"/>
      <c r="L49" s="437"/>
      <c r="M49" s="437"/>
      <c r="N49" s="193"/>
    </row>
    <row r="50" spans="1:14" ht="15.75" x14ac:dyDescent="0.25">
      <c r="A50" s="193"/>
      <c r="B50" s="421" t="s">
        <v>98</v>
      </c>
      <c r="C50" s="422"/>
      <c r="D50" s="422"/>
      <c r="E50" s="422"/>
      <c r="F50" s="422"/>
      <c r="G50" s="422"/>
      <c r="H50" s="422"/>
      <c r="I50" s="422"/>
      <c r="J50" s="422"/>
      <c r="K50" s="422"/>
      <c r="L50" s="422"/>
      <c r="M50" s="422"/>
      <c r="N50" s="193"/>
    </row>
    <row r="51" spans="1:14" x14ac:dyDescent="0.25">
      <c r="A51" s="193"/>
      <c r="B51" s="441" t="s">
        <v>22</v>
      </c>
      <c r="C51" s="441"/>
      <c r="D51" s="442"/>
      <c r="E51" s="443"/>
      <c r="F51" s="443"/>
      <c r="G51" s="443"/>
      <c r="H51" s="443"/>
      <c r="I51" s="443"/>
      <c r="J51" s="207" t="s">
        <v>23</v>
      </c>
      <c r="K51" s="444"/>
      <c r="L51" s="445"/>
      <c r="M51" s="445"/>
      <c r="N51" s="193"/>
    </row>
    <row r="52" spans="1:14" x14ac:dyDescent="0.25">
      <c r="A52" s="193"/>
      <c r="B52" s="193"/>
      <c r="C52" s="446"/>
      <c r="D52" s="446"/>
      <c r="E52" s="446"/>
      <c r="F52" s="446"/>
      <c r="G52" s="446"/>
      <c r="H52" s="446"/>
      <c r="I52" s="208"/>
      <c r="J52" s="208"/>
      <c r="K52" s="208"/>
      <c r="L52" s="208"/>
      <c r="M52" s="193"/>
      <c r="N52" s="193"/>
    </row>
    <row r="53" spans="1:14" x14ac:dyDescent="0.25">
      <c r="A53" s="193"/>
      <c r="B53" s="447" t="s">
        <v>24</v>
      </c>
      <c r="C53" s="447"/>
      <c r="D53" s="448"/>
      <c r="E53" s="449"/>
      <c r="F53" s="449"/>
      <c r="G53" s="449"/>
      <c r="H53" s="449"/>
      <c r="I53" s="449"/>
      <c r="J53" s="449"/>
      <c r="K53" s="209" t="s">
        <v>21</v>
      </c>
      <c r="L53" s="450"/>
      <c r="M53" s="451"/>
      <c r="N53" s="193"/>
    </row>
    <row r="54" spans="1:14" ht="15.75" thickBot="1" x14ac:dyDescent="0.3">
      <c r="A54" s="193"/>
      <c r="B54" s="453"/>
      <c r="C54" s="454"/>
      <c r="D54" s="454"/>
      <c r="E54" s="454"/>
      <c r="F54" s="454"/>
      <c r="G54" s="454"/>
      <c r="H54" s="454"/>
      <c r="I54" s="454"/>
      <c r="J54" s="454"/>
      <c r="K54" s="454"/>
      <c r="L54" s="454"/>
      <c r="M54" s="454"/>
      <c r="N54" s="193"/>
    </row>
    <row r="55" spans="1:14" ht="15.75" thickBot="1" x14ac:dyDescent="0.3">
      <c r="A55" s="193"/>
      <c r="B55" s="455" t="s">
        <v>103</v>
      </c>
      <c r="C55" s="456"/>
      <c r="D55" s="456"/>
      <c r="E55" s="456"/>
      <c r="F55" s="456"/>
      <c r="G55" s="456"/>
      <c r="H55" s="456"/>
      <c r="I55" s="457"/>
      <c r="J55" s="458" t="s">
        <v>8</v>
      </c>
      <c r="K55" s="458"/>
      <c r="L55" s="458"/>
      <c r="M55" s="458"/>
      <c r="N55" s="193"/>
    </row>
    <row r="56" spans="1:14" x14ac:dyDescent="0.25">
      <c r="A56" s="193"/>
      <c r="B56" s="459"/>
      <c r="C56" s="460"/>
      <c r="D56" s="460"/>
      <c r="E56" s="460"/>
      <c r="F56" s="460"/>
      <c r="G56" s="460"/>
      <c r="H56" s="460"/>
      <c r="I56" s="461"/>
      <c r="J56" s="465" t="s">
        <v>9</v>
      </c>
      <c r="K56" s="465"/>
      <c r="L56" s="466"/>
      <c r="M56" s="466"/>
      <c r="N56" s="193"/>
    </row>
    <row r="57" spans="1:14" x14ac:dyDescent="0.25">
      <c r="A57" s="193"/>
      <c r="B57" s="459"/>
      <c r="C57" s="460"/>
      <c r="D57" s="460"/>
      <c r="E57" s="460"/>
      <c r="F57" s="460"/>
      <c r="G57" s="460"/>
      <c r="H57" s="460"/>
      <c r="I57" s="461"/>
      <c r="J57" s="465" t="s">
        <v>11</v>
      </c>
      <c r="K57" s="465"/>
      <c r="L57" s="452"/>
      <c r="M57" s="452"/>
      <c r="N57" s="193"/>
    </row>
    <row r="58" spans="1:14" x14ac:dyDescent="0.25">
      <c r="A58" s="193"/>
      <c r="B58" s="459"/>
      <c r="C58" s="460"/>
      <c r="D58" s="460"/>
      <c r="E58" s="460"/>
      <c r="F58" s="460"/>
      <c r="G58" s="460"/>
      <c r="H58" s="460"/>
      <c r="I58" s="461"/>
      <c r="J58" s="467" t="s">
        <v>10</v>
      </c>
      <c r="K58" s="467"/>
      <c r="L58" s="210"/>
      <c r="M58" s="211"/>
      <c r="N58" s="193"/>
    </row>
    <row r="59" spans="1:14" x14ac:dyDescent="0.25">
      <c r="A59" s="193"/>
      <c r="B59" s="459"/>
      <c r="C59" s="460"/>
      <c r="D59" s="460"/>
      <c r="E59" s="460"/>
      <c r="F59" s="460"/>
      <c r="G59" s="460"/>
      <c r="H59" s="460"/>
      <c r="I59" s="461"/>
      <c r="J59" s="468" t="s">
        <v>12</v>
      </c>
      <c r="K59" s="468"/>
      <c r="L59" s="452"/>
      <c r="M59" s="452"/>
      <c r="N59" s="193"/>
    </row>
    <row r="60" spans="1:14" ht="15.75" thickBot="1" x14ac:dyDescent="0.3">
      <c r="A60" s="193"/>
      <c r="B60" s="462"/>
      <c r="C60" s="463"/>
      <c r="D60" s="463"/>
      <c r="E60" s="463"/>
      <c r="F60" s="463"/>
      <c r="G60" s="463"/>
      <c r="H60" s="463"/>
      <c r="I60" s="464"/>
      <c r="J60" s="193"/>
      <c r="K60" s="193"/>
      <c r="L60" s="193"/>
      <c r="M60" s="212" t="s">
        <v>119</v>
      </c>
      <c r="N60" s="193"/>
    </row>
  </sheetData>
  <sheetProtection algorithmName="SHA-512" hashValue="M2+C4LyB+2lLB59uIQNa9T23JUstIF2W5A0uygJpQtnmB9U3RqQDi0CMdifWObdXO04N0lwFme9F35/R2XGuig==" saltValue="CBapNSaYdK9N1Pxe00Hezg==" spinCount="100000" sheet="1" selectLockedCells="1"/>
  <mergeCells count="78">
    <mergeCell ref="C28:M28"/>
    <mergeCell ref="C37:M37"/>
    <mergeCell ref="J18:L18"/>
    <mergeCell ref="J27:L27"/>
    <mergeCell ref="J36:L36"/>
    <mergeCell ref="C27:E27"/>
    <mergeCell ref="C29:E29"/>
    <mergeCell ref="C30:E30"/>
    <mergeCell ref="C32:E32"/>
    <mergeCell ref="C33:E33"/>
    <mergeCell ref="C34:E34"/>
    <mergeCell ref="C35:E35"/>
    <mergeCell ref="C36:E36"/>
    <mergeCell ref="C26:E26"/>
    <mergeCell ref="C21:E21"/>
    <mergeCell ref="C20:E20"/>
    <mergeCell ref="L59:M59"/>
    <mergeCell ref="B54:M54"/>
    <mergeCell ref="B55:I55"/>
    <mergeCell ref="J55:M55"/>
    <mergeCell ref="B56:I60"/>
    <mergeCell ref="J56:K56"/>
    <mergeCell ref="L56:M56"/>
    <mergeCell ref="J57:K57"/>
    <mergeCell ref="L57:M57"/>
    <mergeCell ref="J58:K58"/>
    <mergeCell ref="J59:K59"/>
    <mergeCell ref="B51:C51"/>
    <mergeCell ref="D51:I51"/>
    <mergeCell ref="K51:M51"/>
    <mergeCell ref="C52:H52"/>
    <mergeCell ref="B53:C53"/>
    <mergeCell ref="D53:J53"/>
    <mergeCell ref="L53:M53"/>
    <mergeCell ref="B50:M50"/>
    <mergeCell ref="C39:E39"/>
    <mergeCell ref="C40:E40"/>
    <mergeCell ref="C41:E41"/>
    <mergeCell ref="C42:E42"/>
    <mergeCell ref="C43:E43"/>
    <mergeCell ref="C44:E44"/>
    <mergeCell ref="B45:E45"/>
    <mergeCell ref="F45:H45"/>
    <mergeCell ref="B46:F46"/>
    <mergeCell ref="B47:M47"/>
    <mergeCell ref="B48:M49"/>
    <mergeCell ref="J44:L44"/>
    <mergeCell ref="C38:E38"/>
    <mergeCell ref="C31:E31"/>
    <mergeCell ref="P8:S8"/>
    <mergeCell ref="C11:E11"/>
    <mergeCell ref="C12:E12"/>
    <mergeCell ref="C13:E13"/>
    <mergeCell ref="C10:M10"/>
    <mergeCell ref="C14:E14"/>
    <mergeCell ref="C22:E22"/>
    <mergeCell ref="C23:E23"/>
    <mergeCell ref="C25:E25"/>
    <mergeCell ref="C17:E17"/>
    <mergeCell ref="C24:E24"/>
    <mergeCell ref="C15:E15"/>
    <mergeCell ref="C16:E16"/>
    <mergeCell ref="C18:E18"/>
    <mergeCell ref="C19:M19"/>
    <mergeCell ref="B6:E6"/>
    <mergeCell ref="J6:M6"/>
    <mergeCell ref="A1:M1"/>
    <mergeCell ref="A2:M2"/>
    <mergeCell ref="B4:D4"/>
    <mergeCell ref="E4:K4"/>
    <mergeCell ref="C5:M5"/>
    <mergeCell ref="C7:M7"/>
    <mergeCell ref="B8:E9"/>
    <mergeCell ref="F8:F9"/>
    <mergeCell ref="G8:G9"/>
    <mergeCell ref="H8:H9"/>
    <mergeCell ref="L8:L9"/>
    <mergeCell ref="M8:M9"/>
  </mergeCells>
  <printOptions horizontalCentered="1" verticalCentered="1"/>
  <pageMargins left="0.25" right="0.25" top="0.75" bottom="0.75" header="0.3" footer="0.3"/>
  <pageSetup scale="7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12D7-7129-43D4-8D6E-76C9C26AD4A1}">
  <sheetPr>
    <tabColor rgb="FF3148F3"/>
    <pageSetUpPr fitToPage="1"/>
  </sheetPr>
  <dimension ref="A1:N61"/>
  <sheetViews>
    <sheetView showGridLines="0" showRowColHeaders="0" zoomScale="110" zoomScaleNormal="110" workbookViewId="0">
      <selection activeCell="G12" sqref="G12"/>
    </sheetView>
  </sheetViews>
  <sheetFormatPr defaultColWidth="8.7109375" defaultRowHeight="15" x14ac:dyDescent="0.25"/>
  <cols>
    <col min="1" max="1" width="1.5703125" style="55" customWidth="1"/>
    <col min="2" max="2" width="20.85546875" style="55" customWidth="1"/>
    <col min="3" max="3" width="12.7109375" style="55" customWidth="1"/>
    <col min="4" max="4" width="6.7109375" style="55" customWidth="1"/>
    <col min="5" max="5" width="12.7109375" style="55" customWidth="1"/>
    <col min="6" max="6" width="21.42578125" style="55" customWidth="1"/>
    <col min="7" max="8" width="12.7109375" style="55" customWidth="1"/>
    <col min="9" max="9" width="1.5703125" style="55" customWidth="1"/>
    <col min="10" max="16384" width="8.7109375" style="55"/>
  </cols>
  <sheetData>
    <row r="1" spans="1:14" ht="19.5" x14ac:dyDescent="0.25">
      <c r="A1" s="117"/>
      <c r="B1" s="494" t="s">
        <v>120</v>
      </c>
      <c r="C1" s="493"/>
      <c r="D1" s="493"/>
      <c r="E1" s="493"/>
      <c r="F1" s="493"/>
      <c r="G1" s="493"/>
      <c r="H1" s="493"/>
      <c r="I1" s="117"/>
    </row>
    <row r="2" spans="1:14" ht="18.75" x14ac:dyDescent="0.25">
      <c r="A2" s="117"/>
      <c r="B2" s="495" t="s">
        <v>26</v>
      </c>
      <c r="C2" s="493"/>
      <c r="D2" s="493"/>
      <c r="E2" s="493"/>
      <c r="F2" s="493"/>
      <c r="G2" s="493"/>
      <c r="H2" s="493"/>
      <c r="I2" s="117"/>
    </row>
    <row r="3" spans="1:14" x14ac:dyDescent="0.25">
      <c r="A3" s="117"/>
      <c r="B3" s="131"/>
      <c r="C3" s="128"/>
      <c r="D3" s="128"/>
      <c r="E3" s="128"/>
      <c r="F3" s="128"/>
      <c r="G3" s="128"/>
      <c r="H3" s="128"/>
      <c r="I3" s="117"/>
    </row>
    <row r="4" spans="1:14" ht="15.75" x14ac:dyDescent="0.25">
      <c r="A4" s="117"/>
      <c r="B4" s="132" t="s">
        <v>0</v>
      </c>
      <c r="C4" s="496">
        <f>Information!B4</f>
        <v>0</v>
      </c>
      <c r="D4" s="496"/>
      <c r="E4" s="496"/>
      <c r="F4" s="496"/>
      <c r="G4" s="133" t="s">
        <v>1</v>
      </c>
      <c r="H4" s="134">
        <f>Information!B12</f>
        <v>0</v>
      </c>
      <c r="I4" s="117"/>
      <c r="K4" s="56" t="s">
        <v>92</v>
      </c>
      <c r="L4" s="57"/>
      <c r="M4" s="57"/>
      <c r="N4" s="57"/>
    </row>
    <row r="5" spans="1:14" ht="15.6" customHeight="1" x14ac:dyDescent="0.25">
      <c r="A5" s="117"/>
      <c r="B5" s="497"/>
      <c r="C5" s="493"/>
      <c r="D5" s="493"/>
      <c r="E5" s="493"/>
      <c r="F5" s="493"/>
      <c r="G5" s="493"/>
      <c r="H5" s="493"/>
      <c r="I5" s="117"/>
      <c r="K5" s="57"/>
      <c r="L5" s="57"/>
      <c r="M5" s="57"/>
      <c r="N5" s="57"/>
    </row>
    <row r="6" spans="1:14" ht="15.75" x14ac:dyDescent="0.25">
      <c r="A6" s="117"/>
      <c r="B6" s="135" t="s">
        <v>27</v>
      </c>
      <c r="C6" s="136">
        <f>'2024 RR &amp; Match Recap'!D4</f>
        <v>0</v>
      </c>
      <c r="D6" s="137" t="s">
        <v>2</v>
      </c>
      <c r="E6" s="136">
        <f>'2024 RR &amp; Match Recap'!F4</f>
        <v>0</v>
      </c>
      <c r="F6" s="128"/>
      <c r="G6" s="128"/>
      <c r="H6" s="128"/>
      <c r="I6" s="117"/>
      <c r="K6" s="56" t="s">
        <v>91</v>
      </c>
      <c r="L6" s="57"/>
      <c r="M6" s="57"/>
      <c r="N6" s="57"/>
    </row>
    <row r="7" spans="1:14" ht="15.75" x14ac:dyDescent="0.25">
      <c r="A7" s="117"/>
      <c r="B7" s="498"/>
      <c r="C7" s="499"/>
      <c r="D7" s="499"/>
      <c r="E7" s="499"/>
      <c r="F7" s="499"/>
      <c r="G7" s="499"/>
      <c r="H7" s="499"/>
      <c r="I7" s="117"/>
      <c r="K7" s="57"/>
      <c r="L7" s="57"/>
      <c r="M7" s="57"/>
      <c r="N7" s="57"/>
    </row>
    <row r="8" spans="1:14" ht="15.75" x14ac:dyDescent="0.25">
      <c r="A8" s="117"/>
      <c r="B8" s="121" t="s">
        <v>30</v>
      </c>
      <c r="C8" s="121" t="s">
        <v>28</v>
      </c>
      <c r="D8" s="121" t="s">
        <v>4</v>
      </c>
      <c r="E8" s="121" t="s">
        <v>29</v>
      </c>
      <c r="F8" s="121" t="s">
        <v>31</v>
      </c>
      <c r="G8" s="121" t="s">
        <v>5</v>
      </c>
      <c r="H8" s="121" t="s">
        <v>6</v>
      </c>
      <c r="I8" s="117"/>
      <c r="K8" s="409" t="s">
        <v>94</v>
      </c>
      <c r="L8" s="410"/>
      <c r="M8" s="410"/>
      <c r="N8" s="410"/>
    </row>
    <row r="9" spans="1:14" ht="14.45" customHeight="1" x14ac:dyDescent="0.25">
      <c r="A9" s="117"/>
      <c r="B9" s="476" t="s">
        <v>132</v>
      </c>
      <c r="C9" s="477"/>
      <c r="D9" s="477"/>
      <c r="E9" s="477"/>
      <c r="F9" s="477"/>
      <c r="G9" s="477"/>
      <c r="H9" s="478"/>
      <c r="I9" s="117"/>
    </row>
    <row r="10" spans="1:14" x14ac:dyDescent="0.25">
      <c r="A10" s="117"/>
      <c r="B10" s="306"/>
      <c r="C10" s="302"/>
      <c r="D10" s="301"/>
      <c r="E10" s="319"/>
      <c r="F10" s="303"/>
      <c r="G10" s="302"/>
      <c r="H10" s="130">
        <f t="shared" ref="H10:H42" si="0">SUM(D10*E10)</f>
        <v>0</v>
      </c>
      <c r="I10" s="117"/>
    </row>
    <row r="11" spans="1:14" x14ac:dyDescent="0.25">
      <c r="A11" s="117"/>
      <c r="B11" s="306"/>
      <c r="C11" s="302"/>
      <c r="D11" s="301"/>
      <c r="E11" s="319"/>
      <c r="F11" s="303"/>
      <c r="G11" s="302"/>
      <c r="H11" s="130">
        <f t="shared" si="0"/>
        <v>0</v>
      </c>
      <c r="I11" s="117"/>
    </row>
    <row r="12" spans="1:14" x14ac:dyDescent="0.25">
      <c r="A12" s="117"/>
      <c r="B12" s="306"/>
      <c r="C12" s="302"/>
      <c r="D12" s="301"/>
      <c r="E12" s="319"/>
      <c r="F12" s="303"/>
      <c r="G12" s="302"/>
      <c r="H12" s="130">
        <f t="shared" si="0"/>
        <v>0</v>
      </c>
      <c r="I12" s="117"/>
    </row>
    <row r="13" spans="1:14" x14ac:dyDescent="0.25">
      <c r="A13" s="117"/>
      <c r="B13" s="306"/>
      <c r="C13" s="302"/>
      <c r="D13" s="301"/>
      <c r="E13" s="319"/>
      <c r="F13" s="303"/>
      <c r="G13" s="302"/>
      <c r="H13" s="130">
        <f t="shared" si="0"/>
        <v>0</v>
      </c>
      <c r="I13" s="117"/>
    </row>
    <row r="14" spans="1:14" x14ac:dyDescent="0.25">
      <c r="A14" s="117"/>
      <c r="B14" s="307"/>
      <c r="C14" s="257"/>
      <c r="D14" s="258"/>
      <c r="E14" s="318"/>
      <c r="F14" s="304"/>
      <c r="G14" s="257"/>
      <c r="H14" s="130">
        <f t="shared" si="0"/>
        <v>0</v>
      </c>
      <c r="I14" s="117"/>
    </row>
    <row r="15" spans="1:14" x14ac:dyDescent="0.25">
      <c r="A15" s="117"/>
      <c r="B15" s="307"/>
      <c r="C15" s="257"/>
      <c r="D15" s="258"/>
      <c r="E15" s="318"/>
      <c r="F15" s="304"/>
      <c r="G15" s="257"/>
      <c r="H15" s="130">
        <f t="shared" si="0"/>
        <v>0</v>
      </c>
      <c r="I15" s="117"/>
    </row>
    <row r="16" spans="1:14" x14ac:dyDescent="0.25">
      <c r="A16" s="117"/>
      <c r="B16" s="307"/>
      <c r="C16" s="257"/>
      <c r="D16" s="258"/>
      <c r="E16" s="318"/>
      <c r="F16" s="304"/>
      <c r="G16" s="257"/>
      <c r="H16" s="130">
        <f t="shared" si="0"/>
        <v>0</v>
      </c>
      <c r="I16" s="117"/>
    </row>
    <row r="17" spans="1:9" x14ac:dyDescent="0.25">
      <c r="A17" s="117"/>
      <c r="B17" s="261"/>
      <c r="C17" s="262"/>
      <c r="D17" s="263"/>
      <c r="E17" s="264"/>
      <c r="F17" s="474" t="s">
        <v>6</v>
      </c>
      <c r="G17" s="475"/>
      <c r="H17" s="118">
        <f>SUM(H10:H16)</f>
        <v>0</v>
      </c>
      <c r="I17" s="117"/>
    </row>
    <row r="18" spans="1:9" x14ac:dyDescent="0.25">
      <c r="A18" s="117"/>
      <c r="B18" s="476" t="s">
        <v>133</v>
      </c>
      <c r="C18" s="477"/>
      <c r="D18" s="477"/>
      <c r="E18" s="477"/>
      <c r="F18" s="477"/>
      <c r="G18" s="477"/>
      <c r="H18" s="478"/>
      <c r="I18" s="117"/>
    </row>
    <row r="19" spans="1:9" x14ac:dyDescent="0.25">
      <c r="A19" s="117"/>
      <c r="B19" s="307"/>
      <c r="C19" s="257"/>
      <c r="D19" s="258"/>
      <c r="E19" s="318"/>
      <c r="F19" s="304"/>
      <c r="G19" s="257"/>
      <c r="H19" s="130">
        <f t="shared" si="0"/>
        <v>0</v>
      </c>
      <c r="I19" s="117"/>
    </row>
    <row r="20" spans="1:9" x14ac:dyDescent="0.25">
      <c r="A20" s="117"/>
      <c r="B20" s="307"/>
      <c r="C20" s="257"/>
      <c r="D20" s="258"/>
      <c r="E20" s="318"/>
      <c r="F20" s="304"/>
      <c r="G20" s="257"/>
      <c r="H20" s="130">
        <f t="shared" si="0"/>
        <v>0</v>
      </c>
      <c r="I20" s="117"/>
    </row>
    <row r="21" spans="1:9" x14ac:dyDescent="0.25">
      <c r="A21" s="117"/>
      <c r="B21" s="307"/>
      <c r="C21" s="257"/>
      <c r="D21" s="258"/>
      <c r="E21" s="318"/>
      <c r="F21" s="304"/>
      <c r="G21" s="257"/>
      <c r="H21" s="130">
        <f t="shared" si="0"/>
        <v>0</v>
      </c>
      <c r="I21" s="117"/>
    </row>
    <row r="22" spans="1:9" x14ac:dyDescent="0.25">
      <c r="A22" s="117"/>
      <c r="B22" s="307"/>
      <c r="C22" s="257"/>
      <c r="D22" s="258"/>
      <c r="E22" s="318"/>
      <c r="F22" s="304"/>
      <c r="G22" s="257"/>
      <c r="H22" s="130">
        <f t="shared" si="0"/>
        <v>0</v>
      </c>
      <c r="I22" s="117"/>
    </row>
    <row r="23" spans="1:9" x14ac:dyDescent="0.25">
      <c r="A23" s="117"/>
      <c r="B23" s="308"/>
      <c r="C23" s="257"/>
      <c r="D23" s="258"/>
      <c r="E23" s="318"/>
      <c r="F23" s="305"/>
      <c r="G23" s="257"/>
      <c r="H23" s="130">
        <f t="shared" si="0"/>
        <v>0</v>
      </c>
      <c r="I23" s="117"/>
    </row>
    <row r="24" spans="1:9" x14ac:dyDescent="0.25">
      <c r="A24" s="117"/>
      <c r="B24" s="307"/>
      <c r="C24" s="257"/>
      <c r="D24" s="258"/>
      <c r="E24" s="318"/>
      <c r="F24" s="304"/>
      <c r="G24" s="257"/>
      <c r="H24" s="130">
        <f t="shared" si="0"/>
        <v>0</v>
      </c>
      <c r="I24" s="117"/>
    </row>
    <row r="25" spans="1:9" x14ac:dyDescent="0.25">
      <c r="A25" s="117"/>
      <c r="B25" s="307"/>
      <c r="C25" s="257"/>
      <c r="D25" s="258"/>
      <c r="E25" s="318"/>
      <c r="F25" s="304"/>
      <c r="G25" s="257"/>
      <c r="H25" s="130">
        <f t="shared" si="0"/>
        <v>0</v>
      </c>
      <c r="I25" s="117"/>
    </row>
    <row r="26" spans="1:9" x14ac:dyDescent="0.25">
      <c r="A26" s="117"/>
      <c r="B26" s="261"/>
      <c r="C26" s="262"/>
      <c r="D26" s="263"/>
      <c r="E26" s="264"/>
      <c r="F26" s="474" t="s">
        <v>6</v>
      </c>
      <c r="G26" s="475"/>
      <c r="H26" s="118">
        <f>SUM(H19:H25)</f>
        <v>0</v>
      </c>
      <c r="I26" s="117"/>
    </row>
    <row r="27" spans="1:9" x14ac:dyDescent="0.25">
      <c r="A27" s="117"/>
      <c r="B27" s="476" t="s">
        <v>134</v>
      </c>
      <c r="C27" s="477"/>
      <c r="D27" s="477"/>
      <c r="E27" s="477"/>
      <c r="F27" s="477"/>
      <c r="G27" s="477"/>
      <c r="H27" s="478"/>
      <c r="I27" s="117"/>
    </row>
    <row r="28" spans="1:9" x14ac:dyDescent="0.25">
      <c r="A28" s="117"/>
      <c r="B28" s="307"/>
      <c r="C28" s="257"/>
      <c r="D28" s="258"/>
      <c r="E28" s="318"/>
      <c r="F28" s="304"/>
      <c r="G28" s="257"/>
      <c r="H28" s="130">
        <f t="shared" si="0"/>
        <v>0</v>
      </c>
      <c r="I28" s="117"/>
    </row>
    <row r="29" spans="1:9" x14ac:dyDescent="0.25">
      <c r="A29" s="117"/>
      <c r="B29" s="307"/>
      <c r="C29" s="257"/>
      <c r="D29" s="258"/>
      <c r="E29" s="318"/>
      <c r="F29" s="304"/>
      <c r="G29" s="257"/>
      <c r="H29" s="130">
        <f t="shared" si="0"/>
        <v>0</v>
      </c>
      <c r="I29" s="117"/>
    </row>
    <row r="30" spans="1:9" x14ac:dyDescent="0.25">
      <c r="A30" s="117"/>
      <c r="B30" s="308"/>
      <c r="C30" s="257"/>
      <c r="D30" s="258"/>
      <c r="E30" s="318"/>
      <c r="F30" s="305"/>
      <c r="G30" s="257"/>
      <c r="H30" s="130">
        <f t="shared" si="0"/>
        <v>0</v>
      </c>
      <c r="I30" s="117"/>
    </row>
    <row r="31" spans="1:9" x14ac:dyDescent="0.25">
      <c r="A31" s="117"/>
      <c r="B31" s="307"/>
      <c r="C31" s="257"/>
      <c r="D31" s="258"/>
      <c r="E31" s="318"/>
      <c r="F31" s="304"/>
      <c r="G31" s="257"/>
      <c r="H31" s="130">
        <f t="shared" si="0"/>
        <v>0</v>
      </c>
      <c r="I31" s="117"/>
    </row>
    <row r="32" spans="1:9" x14ac:dyDescent="0.25">
      <c r="A32" s="117"/>
      <c r="B32" s="307"/>
      <c r="C32" s="257"/>
      <c r="D32" s="258"/>
      <c r="E32" s="318"/>
      <c r="F32" s="304"/>
      <c r="G32" s="257"/>
      <c r="H32" s="130">
        <f t="shared" si="0"/>
        <v>0</v>
      </c>
      <c r="I32" s="117"/>
    </row>
    <row r="33" spans="1:9" x14ac:dyDescent="0.25">
      <c r="A33" s="117"/>
      <c r="B33" s="307"/>
      <c r="C33" s="257"/>
      <c r="D33" s="258"/>
      <c r="E33" s="318"/>
      <c r="F33" s="304"/>
      <c r="G33" s="257"/>
      <c r="H33" s="130">
        <f t="shared" si="0"/>
        <v>0</v>
      </c>
      <c r="I33" s="117"/>
    </row>
    <row r="34" spans="1:9" x14ac:dyDescent="0.25">
      <c r="A34" s="117"/>
      <c r="B34" s="307"/>
      <c r="C34" s="257"/>
      <c r="D34" s="258"/>
      <c r="E34" s="318"/>
      <c r="F34" s="304"/>
      <c r="G34" s="257"/>
      <c r="H34" s="130">
        <f t="shared" si="0"/>
        <v>0</v>
      </c>
      <c r="I34" s="117"/>
    </row>
    <row r="35" spans="1:9" x14ac:dyDescent="0.25">
      <c r="A35" s="117"/>
      <c r="B35" s="261"/>
      <c r="C35" s="262"/>
      <c r="D35" s="263"/>
      <c r="E35" s="264"/>
      <c r="F35" s="474" t="s">
        <v>6</v>
      </c>
      <c r="G35" s="475"/>
      <c r="H35" s="118">
        <f>SUM(H28:H34)</f>
        <v>0</v>
      </c>
      <c r="I35" s="117"/>
    </row>
    <row r="36" spans="1:9" x14ac:dyDescent="0.25">
      <c r="A36" s="117"/>
      <c r="B36" s="476" t="s">
        <v>135</v>
      </c>
      <c r="C36" s="477"/>
      <c r="D36" s="477"/>
      <c r="E36" s="477"/>
      <c r="F36" s="477"/>
      <c r="G36" s="477"/>
      <c r="H36" s="478"/>
      <c r="I36" s="117"/>
    </row>
    <row r="37" spans="1:9" x14ac:dyDescent="0.25">
      <c r="A37" s="117"/>
      <c r="B37" s="308"/>
      <c r="C37" s="257"/>
      <c r="D37" s="258"/>
      <c r="E37" s="318"/>
      <c r="F37" s="305"/>
      <c r="G37" s="257"/>
      <c r="H37" s="130">
        <f t="shared" si="0"/>
        <v>0</v>
      </c>
      <c r="I37" s="117"/>
    </row>
    <row r="38" spans="1:9" x14ac:dyDescent="0.25">
      <c r="A38" s="117"/>
      <c r="B38" s="307"/>
      <c r="C38" s="257"/>
      <c r="D38" s="258"/>
      <c r="E38" s="318"/>
      <c r="F38" s="304"/>
      <c r="G38" s="257"/>
      <c r="H38" s="130">
        <f t="shared" si="0"/>
        <v>0</v>
      </c>
      <c r="I38" s="117"/>
    </row>
    <row r="39" spans="1:9" x14ac:dyDescent="0.25">
      <c r="A39" s="117"/>
      <c r="B39" s="307"/>
      <c r="C39" s="257"/>
      <c r="D39" s="258"/>
      <c r="E39" s="318"/>
      <c r="F39" s="304"/>
      <c r="G39" s="257"/>
      <c r="H39" s="130">
        <f t="shared" si="0"/>
        <v>0</v>
      </c>
      <c r="I39" s="117"/>
    </row>
    <row r="40" spans="1:9" x14ac:dyDescent="0.25">
      <c r="A40" s="117"/>
      <c r="B40" s="307"/>
      <c r="C40" s="257"/>
      <c r="D40" s="258"/>
      <c r="E40" s="318"/>
      <c r="F40" s="304"/>
      <c r="G40" s="257"/>
      <c r="H40" s="130">
        <f t="shared" si="0"/>
        <v>0</v>
      </c>
      <c r="I40" s="117"/>
    </row>
    <row r="41" spans="1:9" x14ac:dyDescent="0.25">
      <c r="A41" s="117"/>
      <c r="B41" s="307"/>
      <c r="C41" s="257"/>
      <c r="D41" s="258"/>
      <c r="E41" s="318"/>
      <c r="F41" s="304"/>
      <c r="G41" s="257"/>
      <c r="H41" s="130">
        <f t="shared" si="0"/>
        <v>0</v>
      </c>
      <c r="I41" s="117"/>
    </row>
    <row r="42" spans="1:9" x14ac:dyDescent="0.25">
      <c r="A42" s="117"/>
      <c r="B42" s="307"/>
      <c r="C42" s="257"/>
      <c r="D42" s="258"/>
      <c r="E42" s="318"/>
      <c r="F42" s="316"/>
      <c r="G42" s="257"/>
      <c r="H42" s="130">
        <f t="shared" si="0"/>
        <v>0</v>
      </c>
      <c r="I42" s="117"/>
    </row>
    <row r="43" spans="1:9" x14ac:dyDescent="0.25">
      <c r="A43" s="117"/>
      <c r="B43" s="265"/>
      <c r="C43" s="266"/>
      <c r="D43" s="267"/>
      <c r="E43" s="268"/>
      <c r="F43" s="474" t="s">
        <v>6</v>
      </c>
      <c r="G43" s="475"/>
      <c r="H43" s="118">
        <f>SUM(H37:H42)</f>
        <v>0</v>
      </c>
      <c r="I43" s="117"/>
    </row>
    <row r="44" spans="1:9" x14ac:dyDescent="0.25">
      <c r="A44" s="117"/>
      <c r="B44" s="483" t="s">
        <v>7</v>
      </c>
      <c r="C44" s="483"/>
      <c r="D44" s="484">
        <f>SUM(D37:D42,D28:D34,D19:D25,D10:D16)</f>
        <v>0</v>
      </c>
      <c r="E44" s="485"/>
      <c r="F44" s="486" t="s">
        <v>37</v>
      </c>
      <c r="G44" s="486"/>
      <c r="H44" s="118">
        <f>SUM(H43,H35,H26,H17)</f>
        <v>0</v>
      </c>
      <c r="I44" s="117"/>
    </row>
    <row r="45" spans="1:9" x14ac:dyDescent="0.25">
      <c r="A45" s="117"/>
      <c r="B45" s="119"/>
      <c r="C45" s="119"/>
      <c r="D45" s="119"/>
      <c r="E45" s="119"/>
      <c r="F45" s="119"/>
      <c r="G45" s="119"/>
      <c r="H45" s="120"/>
      <c r="I45" s="117"/>
    </row>
    <row r="46" spans="1:9" x14ac:dyDescent="0.25">
      <c r="A46" s="117"/>
      <c r="B46" s="121" t="s">
        <v>32</v>
      </c>
      <c r="C46" s="487"/>
      <c r="D46" s="487"/>
      <c r="E46" s="487"/>
      <c r="F46" s="487"/>
      <c r="G46" s="487"/>
      <c r="H46" s="122">
        <v>0</v>
      </c>
      <c r="I46" s="117"/>
    </row>
    <row r="47" spans="1:9" x14ac:dyDescent="0.25">
      <c r="A47" s="117"/>
      <c r="B47" s="121" t="s">
        <v>32</v>
      </c>
      <c r="C47" s="487"/>
      <c r="D47" s="487"/>
      <c r="E47" s="487"/>
      <c r="F47" s="487"/>
      <c r="G47" s="487"/>
      <c r="H47" s="122">
        <v>0</v>
      </c>
      <c r="I47" s="117"/>
    </row>
    <row r="48" spans="1:9" x14ac:dyDescent="0.25">
      <c r="A48" s="117"/>
      <c r="B48" s="121" t="s">
        <v>33</v>
      </c>
      <c r="C48" s="482"/>
      <c r="D48" s="482"/>
      <c r="E48" s="482"/>
      <c r="F48" s="482"/>
      <c r="G48" s="482"/>
      <c r="H48" s="123">
        <f>SUM(H44+H46+H47)</f>
        <v>0</v>
      </c>
      <c r="I48" s="117"/>
    </row>
    <row r="49" spans="1:9" x14ac:dyDescent="0.25">
      <c r="A49" s="117"/>
      <c r="B49" s="488" t="s">
        <v>34</v>
      </c>
      <c r="C49" s="489"/>
      <c r="D49" s="489"/>
      <c r="E49" s="489"/>
      <c r="F49" s="489"/>
      <c r="G49" s="489"/>
      <c r="H49" s="489"/>
      <c r="I49" s="117"/>
    </row>
    <row r="50" spans="1:9" x14ac:dyDescent="0.25">
      <c r="A50" s="117"/>
      <c r="B50" s="490" t="s">
        <v>99</v>
      </c>
      <c r="C50" s="491"/>
      <c r="D50" s="491"/>
      <c r="E50" s="491"/>
      <c r="F50" s="491"/>
      <c r="G50" s="491"/>
      <c r="H50" s="491"/>
      <c r="I50" s="117"/>
    </row>
    <row r="51" spans="1:9" ht="15.75" customHeight="1" x14ac:dyDescent="0.25">
      <c r="A51" s="117"/>
      <c r="B51" s="490"/>
      <c r="C51" s="491"/>
      <c r="D51" s="491"/>
      <c r="E51" s="491"/>
      <c r="F51" s="491"/>
      <c r="G51" s="491"/>
      <c r="H51" s="491"/>
      <c r="I51" s="117"/>
    </row>
    <row r="52" spans="1:9" ht="15" customHeight="1" x14ac:dyDescent="0.25">
      <c r="A52" s="117"/>
      <c r="B52" s="490" t="s">
        <v>35</v>
      </c>
      <c r="C52" s="491"/>
      <c r="D52" s="491"/>
      <c r="E52" s="491"/>
      <c r="F52" s="491"/>
      <c r="G52" s="491"/>
      <c r="H52" s="491"/>
      <c r="I52" s="117"/>
    </row>
    <row r="53" spans="1:9" ht="15.75" customHeight="1" x14ac:dyDescent="0.25">
      <c r="A53" s="117"/>
      <c r="B53" s="124" t="s">
        <v>36</v>
      </c>
      <c r="C53" s="125"/>
      <c r="D53" s="125"/>
      <c r="E53" s="125"/>
      <c r="F53" s="125"/>
      <c r="G53" s="125"/>
      <c r="H53" s="125"/>
      <c r="I53" s="117"/>
    </row>
    <row r="54" spans="1:9" ht="15.75" customHeight="1" x14ac:dyDescent="0.25">
      <c r="A54" s="117"/>
      <c r="B54" s="126"/>
      <c r="C54" s="127"/>
      <c r="D54" s="127"/>
      <c r="E54" s="127"/>
      <c r="F54" s="127"/>
      <c r="G54" s="127"/>
      <c r="H54" s="127"/>
      <c r="I54" s="117"/>
    </row>
    <row r="55" spans="1:9" ht="15" customHeight="1" x14ac:dyDescent="0.25">
      <c r="A55" s="117"/>
      <c r="B55" s="492" t="s">
        <v>98</v>
      </c>
      <c r="C55" s="493"/>
      <c r="D55" s="493"/>
      <c r="E55" s="493"/>
      <c r="F55" s="493"/>
      <c r="G55" s="493"/>
      <c r="H55" s="493"/>
      <c r="I55" s="117"/>
    </row>
    <row r="56" spans="1:9" ht="15.75" x14ac:dyDescent="0.25">
      <c r="A56" s="117"/>
      <c r="B56" s="145" t="s">
        <v>101</v>
      </c>
      <c r="C56" s="479"/>
      <c r="D56" s="479"/>
      <c r="E56" s="479"/>
      <c r="F56" s="479"/>
      <c r="G56" s="139"/>
      <c r="H56" s="139"/>
      <c r="I56" s="117"/>
    </row>
    <row r="57" spans="1:9" ht="15.75" x14ac:dyDescent="0.25">
      <c r="A57" s="117"/>
      <c r="B57" s="145" t="s">
        <v>23</v>
      </c>
      <c r="C57" s="479"/>
      <c r="D57" s="479"/>
      <c r="E57" s="479"/>
      <c r="F57" s="479"/>
      <c r="G57" s="139"/>
      <c r="H57" s="139"/>
      <c r="I57" s="117"/>
    </row>
    <row r="58" spans="1:9" ht="15.75" x14ac:dyDescent="0.25">
      <c r="A58" s="117"/>
      <c r="B58" s="145" t="s">
        <v>21</v>
      </c>
      <c r="C58" s="479"/>
      <c r="D58" s="479"/>
      <c r="E58" s="479"/>
      <c r="F58" s="479"/>
      <c r="G58" s="139"/>
      <c r="H58" s="139"/>
      <c r="I58" s="117"/>
    </row>
    <row r="59" spans="1:9" ht="15.75" x14ac:dyDescent="0.25">
      <c r="A59" s="117"/>
      <c r="B59" s="145"/>
      <c r="C59" s="480"/>
      <c r="D59" s="480"/>
      <c r="E59" s="480"/>
      <c r="F59" s="480"/>
      <c r="G59" s="139"/>
      <c r="H59" s="139"/>
      <c r="I59" s="117"/>
    </row>
    <row r="60" spans="1:9" ht="15.75" x14ac:dyDescent="0.25">
      <c r="A60" s="117"/>
      <c r="B60" s="145" t="s">
        <v>24</v>
      </c>
      <c r="C60" s="481"/>
      <c r="D60" s="481"/>
      <c r="E60" s="481"/>
      <c r="F60" s="481"/>
      <c r="G60" s="139"/>
      <c r="H60" s="139"/>
      <c r="I60" s="117"/>
    </row>
    <row r="61" spans="1:9" x14ac:dyDescent="0.25">
      <c r="A61" s="117"/>
      <c r="B61" s="117"/>
      <c r="C61" s="117"/>
      <c r="D61" s="117"/>
      <c r="E61" s="117"/>
      <c r="F61" s="117"/>
      <c r="G61" s="117"/>
      <c r="H61" s="129" t="s">
        <v>119</v>
      </c>
      <c r="I61" s="117"/>
    </row>
  </sheetData>
  <sheetProtection algorithmName="SHA-512" hashValue="VCb3SAenRZgYTNp9JuFXhlsM9StI6ODlRIzs4CBOKhWDB5i6GAIAIMaowtmCVRbm3hb2jeBp8IxjHsh2UR7j/g==" saltValue="eCB+/1yo1ywysOWIOHNO0g==" spinCount="100000" sheet="1" selectLockedCells="1"/>
  <mergeCells count="29">
    <mergeCell ref="B1:H1"/>
    <mergeCell ref="B2:H2"/>
    <mergeCell ref="C4:F4"/>
    <mergeCell ref="B5:H5"/>
    <mergeCell ref="B7:H7"/>
    <mergeCell ref="C56:F56"/>
    <mergeCell ref="C57:F57"/>
    <mergeCell ref="C58:F58"/>
    <mergeCell ref="C59:F60"/>
    <mergeCell ref="K8:N8"/>
    <mergeCell ref="C48:G48"/>
    <mergeCell ref="B44:C44"/>
    <mergeCell ref="D44:E44"/>
    <mergeCell ref="F44:G44"/>
    <mergeCell ref="C46:G46"/>
    <mergeCell ref="C47:G47"/>
    <mergeCell ref="B49:H49"/>
    <mergeCell ref="B50:H50"/>
    <mergeCell ref="B51:H51"/>
    <mergeCell ref="B52:H52"/>
    <mergeCell ref="B55:H55"/>
    <mergeCell ref="F43:G43"/>
    <mergeCell ref="B9:H9"/>
    <mergeCell ref="B18:H18"/>
    <mergeCell ref="B27:H27"/>
    <mergeCell ref="B36:H36"/>
    <mergeCell ref="F17:G17"/>
    <mergeCell ref="F26:G26"/>
    <mergeCell ref="F35:G35"/>
  </mergeCells>
  <pageMargins left="0.7" right="0.7" top="0.75" bottom="0.75" header="0.3" footer="0.3"/>
  <pageSetup scale="75"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S60"/>
  <sheetViews>
    <sheetView showGridLines="0" showRowColHeaders="0" zoomScale="120" zoomScaleNormal="120" workbookViewId="0">
      <selection activeCell="C10" sqref="C10:E10"/>
    </sheetView>
  </sheetViews>
  <sheetFormatPr defaultColWidth="8.7109375" defaultRowHeight="15" x14ac:dyDescent="0.25"/>
  <cols>
    <col min="1" max="1" width="1.140625" style="52" customWidth="1"/>
    <col min="2" max="2" width="3.42578125" style="52" customWidth="1"/>
    <col min="3" max="3" width="10.7109375" style="52" customWidth="1"/>
    <col min="4" max="4" width="3.7109375" style="52" customWidth="1"/>
    <col min="5" max="5" width="5.7109375" style="52" customWidth="1"/>
    <col min="6" max="6" width="8.7109375" style="52" customWidth="1"/>
    <col min="7" max="7" width="5.140625" style="52" customWidth="1"/>
    <col min="8" max="13" width="8.7109375" style="52" customWidth="1"/>
    <col min="14" max="14" width="1.7109375" style="52" customWidth="1"/>
    <col min="15" max="16384" width="8.7109375" style="52"/>
  </cols>
  <sheetData>
    <row r="1" spans="1:19" ht="20.25" x14ac:dyDescent="0.3">
      <c r="A1" s="544" t="s">
        <v>116</v>
      </c>
      <c r="B1" s="545"/>
      <c r="C1" s="545"/>
      <c r="D1" s="545"/>
      <c r="E1" s="545"/>
      <c r="F1" s="545"/>
      <c r="G1" s="545"/>
      <c r="H1" s="545"/>
      <c r="I1" s="545"/>
      <c r="J1" s="545"/>
      <c r="K1" s="545"/>
      <c r="L1" s="545"/>
      <c r="M1" s="545"/>
      <c r="N1" s="6"/>
    </row>
    <row r="2" spans="1:19" ht="20.25" x14ac:dyDescent="0.3">
      <c r="A2" s="544" t="s">
        <v>41</v>
      </c>
      <c r="B2" s="545"/>
      <c r="C2" s="545"/>
      <c r="D2" s="545"/>
      <c r="E2" s="545"/>
      <c r="F2" s="545"/>
      <c r="G2" s="545"/>
      <c r="H2" s="545"/>
      <c r="I2" s="545"/>
      <c r="J2" s="545"/>
      <c r="K2" s="545"/>
      <c r="L2" s="545"/>
      <c r="M2" s="545"/>
      <c r="N2" s="6"/>
    </row>
    <row r="3" spans="1:19" ht="4.9000000000000004" customHeight="1" x14ac:dyDescent="0.25">
      <c r="A3" s="6"/>
      <c r="B3" s="6"/>
      <c r="C3" s="8"/>
      <c r="D3" s="8"/>
      <c r="E3" s="8"/>
      <c r="F3" s="6"/>
      <c r="G3" s="6"/>
      <c r="H3" s="6"/>
      <c r="I3" s="6"/>
      <c r="J3" s="6"/>
      <c r="K3" s="6"/>
      <c r="L3" s="6"/>
      <c r="M3" s="6"/>
      <c r="N3" s="6"/>
    </row>
    <row r="4" spans="1:19" ht="15.75" x14ac:dyDescent="0.25">
      <c r="A4" s="6"/>
      <c r="B4" s="546" t="s">
        <v>39</v>
      </c>
      <c r="C4" s="547"/>
      <c r="D4" s="548"/>
      <c r="E4" s="549">
        <f>Information!B4</f>
        <v>0</v>
      </c>
      <c r="F4" s="550"/>
      <c r="G4" s="550"/>
      <c r="H4" s="550"/>
      <c r="I4" s="550"/>
      <c r="J4" s="550"/>
      <c r="K4" s="550"/>
      <c r="L4" s="11" t="s">
        <v>1</v>
      </c>
      <c r="M4" s="38">
        <f>Information!B12</f>
        <v>0</v>
      </c>
      <c r="N4" s="6"/>
      <c r="P4" s="56" t="s">
        <v>92</v>
      </c>
      <c r="Q4" s="57"/>
      <c r="R4" s="57"/>
      <c r="S4" s="57"/>
    </row>
    <row r="5" spans="1:19" ht="4.9000000000000004" customHeight="1" x14ac:dyDescent="0.25">
      <c r="A5" s="6"/>
      <c r="B5" s="6"/>
      <c r="C5" s="551"/>
      <c r="D5" s="551"/>
      <c r="E5" s="551"/>
      <c r="F5" s="551"/>
      <c r="G5" s="551"/>
      <c r="H5" s="551"/>
      <c r="I5" s="551"/>
      <c r="J5" s="551"/>
      <c r="K5" s="551"/>
      <c r="L5" s="551"/>
      <c r="M5" s="551"/>
      <c r="N5" s="6"/>
      <c r="P5" s="57"/>
      <c r="Q5" s="57"/>
      <c r="R5" s="57"/>
      <c r="S5" s="57"/>
    </row>
    <row r="6" spans="1:19" ht="15.75" x14ac:dyDescent="0.25">
      <c r="A6" s="6"/>
      <c r="B6" s="523" t="s">
        <v>15</v>
      </c>
      <c r="C6" s="524"/>
      <c r="D6" s="525"/>
      <c r="E6" s="525"/>
      <c r="F6" s="219">
        <f>'2024 RR &amp; Match Recap'!D4</f>
        <v>0</v>
      </c>
      <c r="G6" s="9" t="s">
        <v>2</v>
      </c>
      <c r="H6" s="219">
        <f>'2024 RR &amp; Match Recap'!F4</f>
        <v>0</v>
      </c>
      <c r="I6" s="1"/>
      <c r="J6" s="515"/>
      <c r="K6" s="515"/>
      <c r="L6" s="515"/>
      <c r="M6" s="515"/>
      <c r="N6" s="6"/>
      <c r="P6" s="56" t="s">
        <v>91</v>
      </c>
      <c r="Q6" s="57"/>
      <c r="R6" s="57"/>
      <c r="S6" s="57"/>
    </row>
    <row r="7" spans="1:19" ht="4.9000000000000004" customHeight="1" x14ac:dyDescent="0.25">
      <c r="A7" s="6"/>
      <c r="B7" s="6"/>
      <c r="C7" s="537"/>
      <c r="D7" s="537"/>
      <c r="E7" s="537"/>
      <c r="F7" s="537"/>
      <c r="G7" s="537"/>
      <c r="H7" s="537"/>
      <c r="I7" s="537"/>
      <c r="J7" s="537"/>
      <c r="K7" s="537"/>
      <c r="L7" s="537"/>
      <c r="M7" s="537"/>
      <c r="N7" s="6"/>
      <c r="P7" s="57"/>
      <c r="Q7" s="57"/>
      <c r="R7" s="57"/>
      <c r="S7" s="57"/>
    </row>
    <row r="8" spans="1:19" ht="32.450000000000003" customHeight="1" x14ac:dyDescent="0.25">
      <c r="A8" s="6"/>
      <c r="B8" s="526" t="s">
        <v>3</v>
      </c>
      <c r="C8" s="527"/>
      <c r="D8" s="528"/>
      <c r="E8" s="529"/>
      <c r="F8" s="538" t="s">
        <v>14</v>
      </c>
      <c r="G8" s="540" t="s">
        <v>4</v>
      </c>
      <c r="H8" s="542" t="s">
        <v>13</v>
      </c>
      <c r="I8" s="10" t="s">
        <v>117</v>
      </c>
      <c r="J8" s="10" t="s">
        <v>118</v>
      </c>
      <c r="K8" s="10" t="s">
        <v>16</v>
      </c>
      <c r="L8" s="540" t="s">
        <v>5</v>
      </c>
      <c r="M8" s="552" t="s">
        <v>6</v>
      </c>
      <c r="N8" s="6"/>
      <c r="P8" s="409" t="s">
        <v>94</v>
      </c>
      <c r="Q8" s="410"/>
      <c r="R8" s="410"/>
      <c r="S8" s="410"/>
    </row>
    <row r="9" spans="1:19" ht="13.9" customHeight="1" x14ac:dyDescent="0.25">
      <c r="A9" s="6"/>
      <c r="B9" s="530"/>
      <c r="C9" s="531"/>
      <c r="D9" s="532"/>
      <c r="E9" s="533"/>
      <c r="F9" s="539"/>
      <c r="G9" s="541"/>
      <c r="H9" s="543"/>
      <c r="I9" s="39">
        <f>Information!B25</f>
        <v>0</v>
      </c>
      <c r="J9" s="39">
        <f>Information!B26</f>
        <v>0</v>
      </c>
      <c r="K9" s="39">
        <f>Information!B27</f>
        <v>0</v>
      </c>
      <c r="L9" s="541"/>
      <c r="M9" s="553"/>
      <c r="N9" s="6"/>
    </row>
    <row r="10" spans="1:19" x14ac:dyDescent="0.25">
      <c r="A10" s="6"/>
      <c r="B10" s="141">
        <v>1</v>
      </c>
      <c r="C10" s="534"/>
      <c r="D10" s="535"/>
      <c r="E10" s="536"/>
      <c r="F10" s="40"/>
      <c r="G10" s="41"/>
      <c r="H10" s="42"/>
      <c r="I10" s="2">
        <f>SUM((H10*G10)*I$9)</f>
        <v>0</v>
      </c>
      <c r="J10" s="2">
        <f>SUM((G10*H10)*J$9)</f>
        <v>0</v>
      </c>
      <c r="K10" s="2">
        <f>SUM((G10*H10)*K$9)</f>
        <v>0</v>
      </c>
      <c r="L10" s="43"/>
      <c r="M10" s="3">
        <f>SUM((G10*H10)+(I10+J10+K10))</f>
        <v>0</v>
      </c>
      <c r="N10" s="6"/>
    </row>
    <row r="11" spans="1:19" x14ac:dyDescent="0.25">
      <c r="A11" s="6"/>
      <c r="B11" s="141">
        <v>2</v>
      </c>
      <c r="C11" s="534"/>
      <c r="D11" s="535"/>
      <c r="E11" s="536"/>
      <c r="F11" s="40"/>
      <c r="G11" s="41"/>
      <c r="H11" s="42"/>
      <c r="I11" s="2">
        <f t="shared" ref="I11:I44" si="0">SUM((H11*G11)*I$9)</f>
        <v>0</v>
      </c>
      <c r="J11" s="2">
        <f t="shared" ref="J11:J44" si="1">SUM((G11*H11)*J$9)</f>
        <v>0</v>
      </c>
      <c r="K11" s="2">
        <f t="shared" ref="K11:K44" si="2">SUM((G11*H11)*K$9)</f>
        <v>0</v>
      </c>
      <c r="L11" s="43"/>
      <c r="M11" s="3">
        <f t="shared" ref="M11:M44" si="3">SUM((G11*H11)+(I11+J11+K11))</f>
        <v>0</v>
      </c>
      <c r="N11" s="6"/>
    </row>
    <row r="12" spans="1:19" x14ac:dyDescent="0.25">
      <c r="A12" s="6"/>
      <c r="B12" s="141">
        <v>3</v>
      </c>
      <c r="C12" s="534"/>
      <c r="D12" s="535"/>
      <c r="E12" s="536"/>
      <c r="F12" s="40"/>
      <c r="G12" s="41"/>
      <c r="H12" s="42"/>
      <c r="I12" s="2">
        <f t="shared" si="0"/>
        <v>0</v>
      </c>
      <c r="J12" s="2">
        <f t="shared" si="1"/>
        <v>0</v>
      </c>
      <c r="K12" s="2">
        <f t="shared" si="2"/>
        <v>0</v>
      </c>
      <c r="L12" s="43"/>
      <c r="M12" s="3">
        <f t="shared" si="3"/>
        <v>0</v>
      </c>
      <c r="N12" s="6"/>
    </row>
    <row r="13" spans="1:19" x14ac:dyDescent="0.25">
      <c r="A13" s="6"/>
      <c r="B13" s="141">
        <v>4</v>
      </c>
      <c r="C13" s="534"/>
      <c r="D13" s="535"/>
      <c r="E13" s="536"/>
      <c r="F13" s="40"/>
      <c r="G13" s="41"/>
      <c r="H13" s="42"/>
      <c r="I13" s="2">
        <f t="shared" si="0"/>
        <v>0</v>
      </c>
      <c r="J13" s="2">
        <f t="shared" si="1"/>
        <v>0</v>
      </c>
      <c r="K13" s="2">
        <f t="shared" si="2"/>
        <v>0</v>
      </c>
      <c r="L13" s="43"/>
      <c r="M13" s="3">
        <f t="shared" si="3"/>
        <v>0</v>
      </c>
      <c r="N13" s="6"/>
    </row>
    <row r="14" spans="1:19" x14ac:dyDescent="0.25">
      <c r="A14" s="6"/>
      <c r="B14" s="142">
        <v>5</v>
      </c>
      <c r="C14" s="534"/>
      <c r="D14" s="535"/>
      <c r="E14" s="536"/>
      <c r="F14" s="40"/>
      <c r="G14" s="41"/>
      <c r="H14" s="42"/>
      <c r="I14" s="2">
        <f t="shared" si="0"/>
        <v>0</v>
      </c>
      <c r="J14" s="2">
        <f t="shared" si="1"/>
        <v>0</v>
      </c>
      <c r="K14" s="2">
        <f t="shared" si="2"/>
        <v>0</v>
      </c>
      <c r="L14" s="43"/>
      <c r="M14" s="3">
        <f t="shared" si="3"/>
        <v>0</v>
      </c>
      <c r="N14" s="6"/>
    </row>
    <row r="15" spans="1:19" x14ac:dyDescent="0.25">
      <c r="A15" s="6"/>
      <c r="B15" s="142">
        <v>6</v>
      </c>
      <c r="C15" s="534"/>
      <c r="D15" s="535"/>
      <c r="E15" s="536"/>
      <c r="F15" s="40"/>
      <c r="G15" s="41"/>
      <c r="H15" s="42"/>
      <c r="I15" s="2">
        <f t="shared" si="0"/>
        <v>0</v>
      </c>
      <c r="J15" s="2">
        <f t="shared" si="1"/>
        <v>0</v>
      </c>
      <c r="K15" s="2">
        <f t="shared" si="2"/>
        <v>0</v>
      </c>
      <c r="L15" s="43"/>
      <c r="M15" s="3">
        <f t="shared" si="3"/>
        <v>0</v>
      </c>
      <c r="N15" s="6"/>
    </row>
    <row r="16" spans="1:19" x14ac:dyDescent="0.25">
      <c r="A16" s="6"/>
      <c r="B16" s="142">
        <v>7</v>
      </c>
      <c r="C16" s="534"/>
      <c r="D16" s="535"/>
      <c r="E16" s="536"/>
      <c r="F16" s="40"/>
      <c r="G16" s="41"/>
      <c r="H16" s="42"/>
      <c r="I16" s="2">
        <f t="shared" si="0"/>
        <v>0</v>
      </c>
      <c r="J16" s="2">
        <f t="shared" si="1"/>
        <v>0</v>
      </c>
      <c r="K16" s="2">
        <f t="shared" si="2"/>
        <v>0</v>
      </c>
      <c r="L16" s="43"/>
      <c r="M16" s="3">
        <f t="shared" si="3"/>
        <v>0</v>
      </c>
      <c r="N16" s="6"/>
    </row>
    <row r="17" spans="1:14" x14ac:dyDescent="0.25">
      <c r="A17" s="6"/>
      <c r="B17" s="142">
        <v>8</v>
      </c>
      <c r="C17" s="534"/>
      <c r="D17" s="535"/>
      <c r="E17" s="536"/>
      <c r="F17" s="40"/>
      <c r="G17" s="41"/>
      <c r="H17" s="42"/>
      <c r="I17" s="2">
        <f t="shared" si="0"/>
        <v>0</v>
      </c>
      <c r="J17" s="2">
        <f t="shared" si="1"/>
        <v>0</v>
      </c>
      <c r="K17" s="2">
        <f t="shared" si="2"/>
        <v>0</v>
      </c>
      <c r="L17" s="43"/>
      <c r="M17" s="3">
        <f t="shared" si="3"/>
        <v>0</v>
      </c>
      <c r="N17" s="6"/>
    </row>
    <row r="18" spans="1:14" x14ac:dyDescent="0.25">
      <c r="A18" s="6"/>
      <c r="B18" s="142">
        <v>9</v>
      </c>
      <c r="C18" s="534"/>
      <c r="D18" s="535"/>
      <c r="E18" s="536"/>
      <c r="F18" s="40"/>
      <c r="G18" s="41"/>
      <c r="H18" s="42"/>
      <c r="I18" s="2">
        <f t="shared" si="0"/>
        <v>0</v>
      </c>
      <c r="J18" s="2">
        <f t="shared" si="1"/>
        <v>0</v>
      </c>
      <c r="K18" s="2">
        <f t="shared" si="2"/>
        <v>0</v>
      </c>
      <c r="L18" s="43"/>
      <c r="M18" s="3">
        <f t="shared" si="3"/>
        <v>0</v>
      </c>
      <c r="N18" s="6"/>
    </row>
    <row r="19" spans="1:14" x14ac:dyDescent="0.25">
      <c r="A19" s="6"/>
      <c r="B19" s="142">
        <v>10</v>
      </c>
      <c r="C19" s="534"/>
      <c r="D19" s="535"/>
      <c r="E19" s="536"/>
      <c r="F19" s="40"/>
      <c r="G19" s="41"/>
      <c r="H19" s="42"/>
      <c r="I19" s="2">
        <f t="shared" si="0"/>
        <v>0</v>
      </c>
      <c r="J19" s="2">
        <f t="shared" si="1"/>
        <v>0</v>
      </c>
      <c r="K19" s="2">
        <f t="shared" si="2"/>
        <v>0</v>
      </c>
      <c r="L19" s="43"/>
      <c r="M19" s="3">
        <f t="shared" si="3"/>
        <v>0</v>
      </c>
      <c r="N19" s="6"/>
    </row>
    <row r="20" spans="1:14" x14ac:dyDescent="0.25">
      <c r="A20" s="6"/>
      <c r="B20" s="142">
        <v>11</v>
      </c>
      <c r="C20" s="534"/>
      <c r="D20" s="535"/>
      <c r="E20" s="536"/>
      <c r="F20" s="40"/>
      <c r="G20" s="41"/>
      <c r="H20" s="42"/>
      <c r="I20" s="2">
        <f t="shared" si="0"/>
        <v>0</v>
      </c>
      <c r="J20" s="2">
        <f t="shared" si="1"/>
        <v>0</v>
      </c>
      <c r="K20" s="2">
        <f t="shared" si="2"/>
        <v>0</v>
      </c>
      <c r="L20" s="43"/>
      <c r="M20" s="3">
        <f t="shared" si="3"/>
        <v>0</v>
      </c>
      <c r="N20" s="6"/>
    </row>
    <row r="21" spans="1:14" x14ac:dyDescent="0.25">
      <c r="A21" s="6"/>
      <c r="B21" s="142">
        <v>12</v>
      </c>
      <c r="C21" s="534"/>
      <c r="D21" s="535"/>
      <c r="E21" s="536"/>
      <c r="F21" s="40"/>
      <c r="G21" s="41"/>
      <c r="H21" s="42"/>
      <c r="I21" s="2">
        <f t="shared" si="0"/>
        <v>0</v>
      </c>
      <c r="J21" s="2">
        <f t="shared" si="1"/>
        <v>0</v>
      </c>
      <c r="K21" s="2">
        <f t="shared" si="2"/>
        <v>0</v>
      </c>
      <c r="L21" s="43"/>
      <c r="M21" s="3">
        <f t="shared" si="3"/>
        <v>0</v>
      </c>
      <c r="N21" s="6"/>
    </row>
    <row r="22" spans="1:14" x14ac:dyDescent="0.25">
      <c r="A22" s="6"/>
      <c r="B22" s="142">
        <v>13</v>
      </c>
      <c r="C22" s="534"/>
      <c r="D22" s="535"/>
      <c r="E22" s="536"/>
      <c r="F22" s="40"/>
      <c r="G22" s="41"/>
      <c r="H22" s="42"/>
      <c r="I22" s="2">
        <f t="shared" si="0"/>
        <v>0</v>
      </c>
      <c r="J22" s="2">
        <f t="shared" si="1"/>
        <v>0</v>
      </c>
      <c r="K22" s="2">
        <f t="shared" si="2"/>
        <v>0</v>
      </c>
      <c r="L22" s="43"/>
      <c r="M22" s="3">
        <f t="shared" si="3"/>
        <v>0</v>
      </c>
      <c r="N22" s="6"/>
    </row>
    <row r="23" spans="1:14" x14ac:dyDescent="0.25">
      <c r="A23" s="6"/>
      <c r="B23" s="142">
        <v>14</v>
      </c>
      <c r="C23" s="534"/>
      <c r="D23" s="535"/>
      <c r="E23" s="536"/>
      <c r="F23" s="40"/>
      <c r="G23" s="41"/>
      <c r="H23" s="42"/>
      <c r="I23" s="2">
        <f t="shared" si="0"/>
        <v>0</v>
      </c>
      <c r="J23" s="2">
        <f t="shared" si="1"/>
        <v>0</v>
      </c>
      <c r="K23" s="2">
        <f t="shared" si="2"/>
        <v>0</v>
      </c>
      <c r="L23" s="43"/>
      <c r="M23" s="3">
        <f t="shared" si="3"/>
        <v>0</v>
      </c>
      <c r="N23" s="6"/>
    </row>
    <row r="24" spans="1:14" x14ac:dyDescent="0.25">
      <c r="A24" s="6"/>
      <c r="B24" s="142">
        <v>15</v>
      </c>
      <c r="C24" s="534"/>
      <c r="D24" s="535"/>
      <c r="E24" s="536"/>
      <c r="F24" s="40"/>
      <c r="G24" s="41"/>
      <c r="H24" s="42"/>
      <c r="I24" s="2">
        <f t="shared" si="0"/>
        <v>0</v>
      </c>
      <c r="J24" s="2">
        <f t="shared" si="1"/>
        <v>0</v>
      </c>
      <c r="K24" s="2">
        <f t="shared" si="2"/>
        <v>0</v>
      </c>
      <c r="L24" s="43"/>
      <c r="M24" s="3">
        <f t="shared" si="3"/>
        <v>0</v>
      </c>
      <c r="N24" s="6"/>
    </row>
    <row r="25" spans="1:14" x14ac:dyDescent="0.25">
      <c r="A25" s="6"/>
      <c r="B25" s="142">
        <v>16</v>
      </c>
      <c r="C25" s="534"/>
      <c r="D25" s="535"/>
      <c r="E25" s="536"/>
      <c r="F25" s="40"/>
      <c r="G25" s="41"/>
      <c r="H25" s="42"/>
      <c r="I25" s="2">
        <f t="shared" si="0"/>
        <v>0</v>
      </c>
      <c r="J25" s="2">
        <f t="shared" si="1"/>
        <v>0</v>
      </c>
      <c r="K25" s="2">
        <f t="shared" si="2"/>
        <v>0</v>
      </c>
      <c r="L25" s="43"/>
      <c r="M25" s="3">
        <f t="shared" si="3"/>
        <v>0</v>
      </c>
      <c r="N25" s="6"/>
    </row>
    <row r="26" spans="1:14" x14ac:dyDescent="0.25">
      <c r="A26" s="6"/>
      <c r="B26" s="142">
        <v>17</v>
      </c>
      <c r="C26" s="534"/>
      <c r="D26" s="535"/>
      <c r="E26" s="536"/>
      <c r="F26" s="40"/>
      <c r="G26" s="41"/>
      <c r="H26" s="42"/>
      <c r="I26" s="2">
        <f t="shared" si="0"/>
        <v>0</v>
      </c>
      <c r="J26" s="2">
        <f t="shared" si="1"/>
        <v>0</v>
      </c>
      <c r="K26" s="2">
        <f t="shared" si="2"/>
        <v>0</v>
      </c>
      <c r="L26" s="43"/>
      <c r="M26" s="3">
        <f t="shared" si="3"/>
        <v>0</v>
      </c>
      <c r="N26" s="6"/>
    </row>
    <row r="27" spans="1:14" x14ac:dyDescent="0.25">
      <c r="A27" s="6"/>
      <c r="B27" s="142">
        <v>18</v>
      </c>
      <c r="C27" s="534"/>
      <c r="D27" s="535"/>
      <c r="E27" s="536"/>
      <c r="F27" s="40"/>
      <c r="G27" s="41"/>
      <c r="H27" s="42"/>
      <c r="I27" s="2">
        <f t="shared" si="0"/>
        <v>0</v>
      </c>
      <c r="J27" s="2">
        <f t="shared" si="1"/>
        <v>0</v>
      </c>
      <c r="K27" s="2">
        <f t="shared" si="2"/>
        <v>0</v>
      </c>
      <c r="L27" s="43"/>
      <c r="M27" s="3">
        <f t="shared" si="3"/>
        <v>0</v>
      </c>
      <c r="N27" s="6"/>
    </row>
    <row r="28" spans="1:14" x14ac:dyDescent="0.25">
      <c r="A28" s="6"/>
      <c r="B28" s="142">
        <v>19</v>
      </c>
      <c r="C28" s="534"/>
      <c r="D28" s="535"/>
      <c r="E28" s="536"/>
      <c r="F28" s="40"/>
      <c r="G28" s="41"/>
      <c r="H28" s="42"/>
      <c r="I28" s="2">
        <f t="shared" si="0"/>
        <v>0</v>
      </c>
      <c r="J28" s="2">
        <f t="shared" si="1"/>
        <v>0</v>
      </c>
      <c r="K28" s="2">
        <f t="shared" si="2"/>
        <v>0</v>
      </c>
      <c r="L28" s="43"/>
      <c r="M28" s="3">
        <f t="shared" si="3"/>
        <v>0</v>
      </c>
      <c r="N28" s="6"/>
    </row>
    <row r="29" spans="1:14" x14ac:dyDescent="0.25">
      <c r="A29" s="6"/>
      <c r="B29" s="142">
        <v>20</v>
      </c>
      <c r="C29" s="534"/>
      <c r="D29" s="535"/>
      <c r="E29" s="536"/>
      <c r="F29" s="40"/>
      <c r="G29" s="41"/>
      <c r="H29" s="42"/>
      <c r="I29" s="2">
        <f t="shared" si="0"/>
        <v>0</v>
      </c>
      <c r="J29" s="2">
        <f t="shared" si="1"/>
        <v>0</v>
      </c>
      <c r="K29" s="2">
        <f t="shared" si="2"/>
        <v>0</v>
      </c>
      <c r="L29" s="43"/>
      <c r="M29" s="3">
        <f t="shared" si="3"/>
        <v>0</v>
      </c>
      <c r="N29" s="6"/>
    </row>
    <row r="30" spans="1:14" x14ac:dyDescent="0.25">
      <c r="A30" s="6"/>
      <c r="B30" s="142">
        <v>21</v>
      </c>
      <c r="C30" s="534"/>
      <c r="D30" s="535"/>
      <c r="E30" s="536"/>
      <c r="F30" s="40"/>
      <c r="G30" s="41"/>
      <c r="H30" s="42"/>
      <c r="I30" s="2">
        <f t="shared" si="0"/>
        <v>0</v>
      </c>
      <c r="J30" s="2">
        <f t="shared" si="1"/>
        <v>0</v>
      </c>
      <c r="K30" s="2">
        <f t="shared" si="2"/>
        <v>0</v>
      </c>
      <c r="L30" s="43"/>
      <c r="M30" s="3">
        <f t="shared" si="3"/>
        <v>0</v>
      </c>
      <c r="N30" s="6"/>
    </row>
    <row r="31" spans="1:14" x14ac:dyDescent="0.25">
      <c r="A31" s="6"/>
      <c r="B31" s="142">
        <v>22</v>
      </c>
      <c r="C31" s="534"/>
      <c r="D31" s="535"/>
      <c r="E31" s="536"/>
      <c r="F31" s="40"/>
      <c r="G31" s="41"/>
      <c r="H31" s="42"/>
      <c r="I31" s="2">
        <f t="shared" si="0"/>
        <v>0</v>
      </c>
      <c r="J31" s="2">
        <f t="shared" si="1"/>
        <v>0</v>
      </c>
      <c r="K31" s="2">
        <f t="shared" si="2"/>
        <v>0</v>
      </c>
      <c r="L31" s="43"/>
      <c r="M31" s="3">
        <f t="shared" si="3"/>
        <v>0</v>
      </c>
      <c r="N31" s="6"/>
    </row>
    <row r="32" spans="1:14" x14ac:dyDescent="0.25">
      <c r="A32" s="6"/>
      <c r="B32" s="142">
        <v>23</v>
      </c>
      <c r="C32" s="565"/>
      <c r="D32" s="534"/>
      <c r="E32" s="566"/>
      <c r="F32" s="40"/>
      <c r="G32" s="41"/>
      <c r="H32" s="42"/>
      <c r="I32" s="2">
        <f t="shared" si="0"/>
        <v>0</v>
      </c>
      <c r="J32" s="2">
        <f t="shared" si="1"/>
        <v>0</v>
      </c>
      <c r="K32" s="2">
        <f t="shared" si="2"/>
        <v>0</v>
      </c>
      <c r="L32" s="43"/>
      <c r="M32" s="3">
        <f t="shared" si="3"/>
        <v>0</v>
      </c>
      <c r="N32" s="6"/>
    </row>
    <row r="33" spans="1:14" x14ac:dyDescent="0.25">
      <c r="A33" s="6"/>
      <c r="B33" s="142">
        <v>24</v>
      </c>
      <c r="C33" s="565"/>
      <c r="D33" s="534"/>
      <c r="E33" s="566"/>
      <c r="F33" s="40"/>
      <c r="G33" s="41"/>
      <c r="H33" s="42"/>
      <c r="I33" s="2">
        <f t="shared" si="0"/>
        <v>0</v>
      </c>
      <c r="J33" s="2">
        <f t="shared" si="1"/>
        <v>0</v>
      </c>
      <c r="K33" s="2">
        <f t="shared" si="2"/>
        <v>0</v>
      </c>
      <c r="L33" s="43"/>
      <c r="M33" s="3">
        <f t="shared" si="3"/>
        <v>0</v>
      </c>
      <c r="N33" s="6"/>
    </row>
    <row r="34" spans="1:14" x14ac:dyDescent="0.25">
      <c r="A34" s="6"/>
      <c r="B34" s="142">
        <v>25</v>
      </c>
      <c r="C34" s="565"/>
      <c r="D34" s="534"/>
      <c r="E34" s="566"/>
      <c r="F34" s="40"/>
      <c r="G34" s="41"/>
      <c r="H34" s="42"/>
      <c r="I34" s="2">
        <f t="shared" si="0"/>
        <v>0</v>
      </c>
      <c r="J34" s="2">
        <f t="shared" si="1"/>
        <v>0</v>
      </c>
      <c r="K34" s="2">
        <f t="shared" si="2"/>
        <v>0</v>
      </c>
      <c r="L34" s="43"/>
      <c r="M34" s="3">
        <f t="shared" si="3"/>
        <v>0</v>
      </c>
      <c r="N34" s="6"/>
    </row>
    <row r="35" spans="1:14" x14ac:dyDescent="0.25">
      <c r="A35" s="6"/>
      <c r="B35" s="142">
        <v>26</v>
      </c>
      <c r="C35" s="565"/>
      <c r="D35" s="534"/>
      <c r="E35" s="566"/>
      <c r="F35" s="40"/>
      <c r="G35" s="41"/>
      <c r="H35" s="42"/>
      <c r="I35" s="2">
        <f t="shared" si="0"/>
        <v>0</v>
      </c>
      <c r="J35" s="2">
        <f t="shared" si="1"/>
        <v>0</v>
      </c>
      <c r="K35" s="2">
        <f t="shared" si="2"/>
        <v>0</v>
      </c>
      <c r="L35" s="43"/>
      <c r="M35" s="3">
        <f t="shared" si="3"/>
        <v>0</v>
      </c>
      <c r="N35" s="6"/>
    </row>
    <row r="36" spans="1:14" x14ac:dyDescent="0.25">
      <c r="A36" s="6"/>
      <c r="B36" s="142">
        <v>27</v>
      </c>
      <c r="C36" s="565"/>
      <c r="D36" s="534"/>
      <c r="E36" s="566"/>
      <c r="F36" s="40"/>
      <c r="G36" s="41"/>
      <c r="H36" s="42"/>
      <c r="I36" s="2">
        <f t="shared" si="0"/>
        <v>0</v>
      </c>
      <c r="J36" s="2">
        <f t="shared" si="1"/>
        <v>0</v>
      </c>
      <c r="K36" s="2">
        <f t="shared" si="2"/>
        <v>0</v>
      </c>
      <c r="L36" s="43"/>
      <c r="M36" s="3">
        <f t="shared" si="3"/>
        <v>0</v>
      </c>
      <c r="N36" s="6"/>
    </row>
    <row r="37" spans="1:14" x14ac:dyDescent="0.25">
      <c r="A37" s="6"/>
      <c r="B37" s="142">
        <v>28</v>
      </c>
      <c r="C37" s="565"/>
      <c r="D37" s="534"/>
      <c r="E37" s="566"/>
      <c r="F37" s="40"/>
      <c r="G37" s="41"/>
      <c r="H37" s="42"/>
      <c r="I37" s="2">
        <f t="shared" si="0"/>
        <v>0</v>
      </c>
      <c r="J37" s="2">
        <f t="shared" si="1"/>
        <v>0</v>
      </c>
      <c r="K37" s="2">
        <f t="shared" si="2"/>
        <v>0</v>
      </c>
      <c r="L37" s="43"/>
      <c r="M37" s="3">
        <f t="shared" si="3"/>
        <v>0</v>
      </c>
      <c r="N37" s="6"/>
    </row>
    <row r="38" spans="1:14" x14ac:dyDescent="0.25">
      <c r="A38" s="6"/>
      <c r="B38" s="142">
        <v>29</v>
      </c>
      <c r="C38" s="534"/>
      <c r="D38" s="535"/>
      <c r="E38" s="536"/>
      <c r="F38" s="40"/>
      <c r="G38" s="41"/>
      <c r="H38" s="42"/>
      <c r="I38" s="2">
        <f t="shared" si="0"/>
        <v>0</v>
      </c>
      <c r="J38" s="2">
        <f t="shared" si="1"/>
        <v>0</v>
      </c>
      <c r="K38" s="2">
        <f t="shared" si="2"/>
        <v>0</v>
      </c>
      <c r="L38" s="43"/>
      <c r="M38" s="3">
        <f t="shared" si="3"/>
        <v>0</v>
      </c>
      <c r="N38" s="6"/>
    </row>
    <row r="39" spans="1:14" x14ac:dyDescent="0.25">
      <c r="A39" s="6"/>
      <c r="B39" s="142">
        <v>30</v>
      </c>
      <c r="C39" s="534"/>
      <c r="D39" s="535"/>
      <c r="E39" s="536"/>
      <c r="F39" s="40"/>
      <c r="G39" s="41"/>
      <c r="H39" s="42"/>
      <c r="I39" s="2">
        <f t="shared" si="0"/>
        <v>0</v>
      </c>
      <c r="J39" s="2">
        <f t="shared" si="1"/>
        <v>0</v>
      </c>
      <c r="K39" s="2">
        <f t="shared" si="2"/>
        <v>0</v>
      </c>
      <c r="L39" s="43"/>
      <c r="M39" s="3">
        <f t="shared" si="3"/>
        <v>0</v>
      </c>
      <c r="N39" s="6"/>
    </row>
    <row r="40" spans="1:14" x14ac:dyDescent="0.25">
      <c r="A40" s="6"/>
      <c r="B40" s="142">
        <v>31</v>
      </c>
      <c r="C40" s="534"/>
      <c r="D40" s="535"/>
      <c r="E40" s="536"/>
      <c r="F40" s="40"/>
      <c r="G40" s="41"/>
      <c r="H40" s="42"/>
      <c r="I40" s="2">
        <f t="shared" si="0"/>
        <v>0</v>
      </c>
      <c r="J40" s="2">
        <f t="shared" si="1"/>
        <v>0</v>
      </c>
      <c r="K40" s="2">
        <f t="shared" si="2"/>
        <v>0</v>
      </c>
      <c r="L40" s="43"/>
      <c r="M40" s="3">
        <f t="shared" si="3"/>
        <v>0</v>
      </c>
      <c r="N40" s="6"/>
    </row>
    <row r="41" spans="1:14" x14ac:dyDescent="0.25">
      <c r="A41" s="6"/>
      <c r="B41" s="142">
        <v>32</v>
      </c>
      <c r="C41" s="534"/>
      <c r="D41" s="535"/>
      <c r="E41" s="536"/>
      <c r="F41" s="40"/>
      <c r="G41" s="41"/>
      <c r="H41" s="42"/>
      <c r="I41" s="2">
        <f t="shared" si="0"/>
        <v>0</v>
      </c>
      <c r="J41" s="2">
        <f t="shared" si="1"/>
        <v>0</v>
      </c>
      <c r="K41" s="2">
        <f t="shared" si="2"/>
        <v>0</v>
      </c>
      <c r="L41" s="43"/>
      <c r="M41" s="3">
        <f t="shared" si="3"/>
        <v>0</v>
      </c>
      <c r="N41" s="6"/>
    </row>
    <row r="42" spans="1:14" x14ac:dyDescent="0.25">
      <c r="A42" s="6"/>
      <c r="B42" s="142">
        <v>33</v>
      </c>
      <c r="C42" s="534"/>
      <c r="D42" s="535"/>
      <c r="E42" s="536"/>
      <c r="F42" s="40"/>
      <c r="G42" s="41"/>
      <c r="H42" s="42"/>
      <c r="I42" s="2">
        <f t="shared" si="0"/>
        <v>0</v>
      </c>
      <c r="J42" s="2">
        <f t="shared" si="1"/>
        <v>0</v>
      </c>
      <c r="K42" s="2">
        <f t="shared" si="2"/>
        <v>0</v>
      </c>
      <c r="L42" s="43"/>
      <c r="M42" s="3">
        <f t="shared" si="3"/>
        <v>0</v>
      </c>
      <c r="N42" s="6"/>
    </row>
    <row r="43" spans="1:14" x14ac:dyDescent="0.25">
      <c r="A43" s="6"/>
      <c r="B43" s="142">
        <v>34</v>
      </c>
      <c r="C43" s="534"/>
      <c r="D43" s="535"/>
      <c r="E43" s="536"/>
      <c r="F43" s="40"/>
      <c r="G43" s="41"/>
      <c r="H43" s="42"/>
      <c r="I43" s="2">
        <f t="shared" si="0"/>
        <v>0</v>
      </c>
      <c r="J43" s="2">
        <f t="shared" si="1"/>
        <v>0</v>
      </c>
      <c r="K43" s="2">
        <f t="shared" si="2"/>
        <v>0</v>
      </c>
      <c r="L43" s="43"/>
      <c r="M43" s="3">
        <f t="shared" si="3"/>
        <v>0</v>
      </c>
      <c r="N43" s="6"/>
    </row>
    <row r="44" spans="1:14" x14ac:dyDescent="0.25">
      <c r="A44" s="6"/>
      <c r="B44" s="142">
        <v>35</v>
      </c>
      <c r="C44" s="534"/>
      <c r="D44" s="535"/>
      <c r="E44" s="536"/>
      <c r="F44" s="40"/>
      <c r="G44" s="41"/>
      <c r="H44" s="42"/>
      <c r="I44" s="2">
        <f t="shared" si="0"/>
        <v>0</v>
      </c>
      <c r="J44" s="2">
        <f t="shared" si="1"/>
        <v>0</v>
      </c>
      <c r="K44" s="2">
        <f t="shared" si="2"/>
        <v>0</v>
      </c>
      <c r="L44" s="43"/>
      <c r="M44" s="3">
        <f t="shared" si="3"/>
        <v>0</v>
      </c>
      <c r="N44" s="6"/>
    </row>
    <row r="45" spans="1:14" x14ac:dyDescent="0.25">
      <c r="A45" s="6"/>
      <c r="B45" s="426" t="s">
        <v>100</v>
      </c>
      <c r="C45" s="427"/>
      <c r="D45" s="427"/>
      <c r="E45" s="428"/>
      <c r="F45" s="429"/>
      <c r="G45" s="430"/>
      <c r="H45" s="431"/>
      <c r="I45" s="116"/>
      <c r="J45" s="116"/>
      <c r="K45" s="116"/>
      <c r="L45" s="300"/>
      <c r="M45" s="3">
        <f>F45</f>
        <v>0</v>
      </c>
      <c r="N45" s="6"/>
    </row>
    <row r="46" spans="1:14" ht="15.75" thickBot="1" x14ac:dyDescent="0.3">
      <c r="A46" s="6"/>
      <c r="B46" s="500" t="s">
        <v>7</v>
      </c>
      <c r="C46" s="501"/>
      <c r="D46" s="501"/>
      <c r="E46" s="501"/>
      <c r="F46" s="502"/>
      <c r="G46" s="144">
        <f>SUM(G10:G45)</f>
        <v>0</v>
      </c>
      <c r="H46" s="53"/>
      <c r="I46" s="54"/>
      <c r="J46" s="54"/>
      <c r="K46" s="6"/>
      <c r="L46" s="12" t="s">
        <v>38</v>
      </c>
      <c r="M46" s="7">
        <f>SUM(M10:M45)</f>
        <v>0</v>
      </c>
      <c r="N46" s="6"/>
    </row>
    <row r="47" spans="1:14" x14ac:dyDescent="0.25">
      <c r="A47" s="6"/>
      <c r="B47" s="554" t="s">
        <v>40</v>
      </c>
      <c r="C47" s="555"/>
      <c r="D47" s="555"/>
      <c r="E47" s="555"/>
      <c r="F47" s="555"/>
      <c r="G47" s="555"/>
      <c r="H47" s="555"/>
      <c r="I47" s="555"/>
      <c r="J47" s="555"/>
      <c r="K47" s="555"/>
      <c r="L47" s="555"/>
      <c r="M47" s="555"/>
      <c r="N47" s="6"/>
    </row>
    <row r="48" spans="1:14" ht="1.5" customHeight="1" x14ac:dyDescent="0.25">
      <c r="A48" s="6"/>
      <c r="B48" s="505" t="s">
        <v>124</v>
      </c>
      <c r="C48" s="505"/>
      <c r="D48" s="505"/>
      <c r="E48" s="505"/>
      <c r="F48" s="505"/>
      <c r="G48" s="505"/>
      <c r="H48" s="505"/>
      <c r="I48" s="505"/>
      <c r="J48" s="505"/>
      <c r="K48" s="505"/>
      <c r="L48" s="505"/>
      <c r="M48" s="505"/>
      <c r="N48" s="6"/>
    </row>
    <row r="49" spans="1:14" x14ac:dyDescent="0.25">
      <c r="A49" s="6"/>
      <c r="B49" s="505"/>
      <c r="C49" s="505"/>
      <c r="D49" s="505"/>
      <c r="E49" s="505"/>
      <c r="F49" s="505"/>
      <c r="G49" s="505"/>
      <c r="H49" s="505"/>
      <c r="I49" s="505"/>
      <c r="J49" s="505"/>
      <c r="K49" s="505"/>
      <c r="L49" s="505"/>
      <c r="M49" s="505"/>
      <c r="N49" s="6"/>
    </row>
    <row r="50" spans="1:14" ht="15.75" x14ac:dyDescent="0.25">
      <c r="A50" s="6"/>
      <c r="B50" s="563" t="s">
        <v>98</v>
      </c>
      <c r="C50" s="564"/>
      <c r="D50" s="564"/>
      <c r="E50" s="564"/>
      <c r="F50" s="564"/>
      <c r="G50" s="564"/>
      <c r="H50" s="564"/>
      <c r="I50" s="564"/>
      <c r="J50" s="564"/>
      <c r="K50" s="564"/>
      <c r="L50" s="564"/>
      <c r="M50" s="564"/>
      <c r="N50" s="6"/>
    </row>
    <row r="51" spans="1:14" x14ac:dyDescent="0.25">
      <c r="A51" s="6"/>
      <c r="B51" s="504" t="s">
        <v>22</v>
      </c>
      <c r="C51" s="504"/>
      <c r="D51" s="521"/>
      <c r="E51" s="522"/>
      <c r="F51" s="522"/>
      <c r="G51" s="522"/>
      <c r="H51" s="522"/>
      <c r="I51" s="522"/>
      <c r="J51" s="28" t="s">
        <v>23</v>
      </c>
      <c r="K51" s="558"/>
      <c r="L51" s="559"/>
      <c r="M51" s="559"/>
      <c r="N51" s="6"/>
    </row>
    <row r="52" spans="1:14" x14ac:dyDescent="0.25">
      <c r="A52" s="6"/>
      <c r="B52" s="6"/>
      <c r="C52" s="562"/>
      <c r="D52" s="562"/>
      <c r="E52" s="562"/>
      <c r="F52" s="562"/>
      <c r="G52" s="562"/>
      <c r="H52" s="562"/>
      <c r="I52" s="27"/>
      <c r="J52" s="27"/>
      <c r="K52" s="27"/>
      <c r="L52" s="27"/>
      <c r="M52" s="6"/>
      <c r="N52" s="6"/>
    </row>
    <row r="53" spans="1:14" x14ac:dyDescent="0.25">
      <c r="A53" s="6"/>
      <c r="B53" s="503" t="s">
        <v>24</v>
      </c>
      <c r="C53" s="503"/>
      <c r="D53" s="519"/>
      <c r="E53" s="520"/>
      <c r="F53" s="520"/>
      <c r="G53" s="520"/>
      <c r="H53" s="520"/>
      <c r="I53" s="520"/>
      <c r="J53" s="520"/>
      <c r="K53" s="4" t="s">
        <v>21</v>
      </c>
      <c r="L53" s="560"/>
      <c r="M53" s="561"/>
      <c r="N53" s="6"/>
    </row>
    <row r="54" spans="1:14" ht="15.75" thickBot="1" x14ac:dyDescent="0.3">
      <c r="A54" s="6"/>
      <c r="B54" s="556"/>
      <c r="C54" s="557"/>
      <c r="D54" s="557"/>
      <c r="E54" s="557"/>
      <c r="F54" s="557"/>
      <c r="G54" s="557"/>
      <c r="H54" s="557"/>
      <c r="I54" s="557"/>
      <c r="J54" s="557"/>
      <c r="K54" s="557"/>
      <c r="L54" s="557"/>
      <c r="M54" s="557"/>
      <c r="N54" s="6"/>
    </row>
    <row r="55" spans="1:14" ht="15.75" thickBot="1" x14ac:dyDescent="0.3">
      <c r="A55" s="6"/>
      <c r="B55" s="455" t="s">
        <v>103</v>
      </c>
      <c r="C55" s="456"/>
      <c r="D55" s="456"/>
      <c r="E55" s="456"/>
      <c r="F55" s="456"/>
      <c r="G55" s="456"/>
      <c r="H55" s="456"/>
      <c r="I55" s="457"/>
      <c r="J55" s="508" t="s">
        <v>8</v>
      </c>
      <c r="K55" s="508"/>
      <c r="L55" s="508"/>
      <c r="M55" s="508"/>
      <c r="N55" s="6"/>
    </row>
    <row r="56" spans="1:14" x14ac:dyDescent="0.25">
      <c r="A56" s="6"/>
      <c r="B56" s="509"/>
      <c r="C56" s="510"/>
      <c r="D56" s="510"/>
      <c r="E56" s="510"/>
      <c r="F56" s="510"/>
      <c r="G56" s="510"/>
      <c r="H56" s="510"/>
      <c r="I56" s="511"/>
      <c r="J56" s="516" t="s">
        <v>9</v>
      </c>
      <c r="K56" s="516"/>
      <c r="L56" s="518"/>
      <c r="M56" s="518"/>
      <c r="N56" s="6"/>
    </row>
    <row r="57" spans="1:14" x14ac:dyDescent="0.25">
      <c r="A57" s="6"/>
      <c r="B57" s="509"/>
      <c r="C57" s="510"/>
      <c r="D57" s="510"/>
      <c r="E57" s="510"/>
      <c r="F57" s="510"/>
      <c r="G57" s="510"/>
      <c r="H57" s="510"/>
      <c r="I57" s="511"/>
      <c r="J57" s="516" t="s">
        <v>11</v>
      </c>
      <c r="K57" s="516"/>
      <c r="L57" s="507"/>
      <c r="M57" s="507"/>
      <c r="N57" s="6"/>
    </row>
    <row r="58" spans="1:14" x14ac:dyDescent="0.25">
      <c r="A58" s="6"/>
      <c r="B58" s="509"/>
      <c r="C58" s="510"/>
      <c r="D58" s="510"/>
      <c r="E58" s="510"/>
      <c r="F58" s="510"/>
      <c r="G58" s="510"/>
      <c r="H58" s="510"/>
      <c r="I58" s="511"/>
      <c r="J58" s="517" t="s">
        <v>10</v>
      </c>
      <c r="K58" s="517"/>
      <c r="L58" s="138"/>
      <c r="M58" s="143"/>
      <c r="N58" s="6"/>
    </row>
    <row r="59" spans="1:14" x14ac:dyDescent="0.25">
      <c r="A59" s="6"/>
      <c r="B59" s="509"/>
      <c r="C59" s="510"/>
      <c r="D59" s="510"/>
      <c r="E59" s="510"/>
      <c r="F59" s="510"/>
      <c r="G59" s="510"/>
      <c r="H59" s="510"/>
      <c r="I59" s="511"/>
      <c r="J59" s="506" t="s">
        <v>12</v>
      </c>
      <c r="K59" s="506"/>
      <c r="L59" s="507"/>
      <c r="M59" s="507"/>
      <c r="N59" s="6"/>
    </row>
    <row r="60" spans="1:14" ht="15.75" thickBot="1" x14ac:dyDescent="0.3">
      <c r="A60" s="6"/>
      <c r="B60" s="512"/>
      <c r="C60" s="513"/>
      <c r="D60" s="513"/>
      <c r="E60" s="513"/>
      <c r="F60" s="513"/>
      <c r="G60" s="513"/>
      <c r="H60" s="513"/>
      <c r="I60" s="514"/>
      <c r="J60" s="6"/>
      <c r="K60" s="6"/>
      <c r="L60" s="6"/>
      <c r="M60" s="5" t="s">
        <v>119</v>
      </c>
      <c r="N60" s="6"/>
    </row>
  </sheetData>
  <sheetProtection algorithmName="SHA-512" hashValue="DOq/riTh5mP3kMDc0LxM1xfh60Ip46lwgRbIy0hVdYlbZo5ZclgLtEzW+FHAXU5pbBK/Hn7JJOdWfXIY5S2T8Q==" saltValue="p1DgUA2i4jwrQJdxqluy5w==" spinCount="100000" sheet="1" selectLockedCells="1"/>
  <mergeCells count="74">
    <mergeCell ref="C37:E37"/>
    <mergeCell ref="C32:E32"/>
    <mergeCell ref="C33:E33"/>
    <mergeCell ref="C34:E34"/>
    <mergeCell ref="C35:E35"/>
    <mergeCell ref="C36:E36"/>
    <mergeCell ref="C30:E30"/>
    <mergeCell ref="P8:S8"/>
    <mergeCell ref="C42:E42"/>
    <mergeCell ref="C43:E43"/>
    <mergeCell ref="C44:E44"/>
    <mergeCell ref="C31:E31"/>
    <mergeCell ref="C38:E38"/>
    <mergeCell ref="C39:E39"/>
    <mergeCell ref="C40:E40"/>
    <mergeCell ref="C41:E41"/>
    <mergeCell ref="C12:E12"/>
    <mergeCell ref="C13:E13"/>
    <mergeCell ref="C14:E14"/>
    <mergeCell ref="C15:E15"/>
    <mergeCell ref="C16:E16"/>
    <mergeCell ref="C25:E25"/>
    <mergeCell ref="C26:E26"/>
    <mergeCell ref="C27:E27"/>
    <mergeCell ref="C28:E28"/>
    <mergeCell ref="C29:E29"/>
    <mergeCell ref="L8:L9"/>
    <mergeCell ref="M8:M9"/>
    <mergeCell ref="B47:M47"/>
    <mergeCell ref="B54:M54"/>
    <mergeCell ref="K51:M51"/>
    <mergeCell ref="L53:M53"/>
    <mergeCell ref="C52:H52"/>
    <mergeCell ref="B50:M50"/>
    <mergeCell ref="C17:E17"/>
    <mergeCell ref="C18:E18"/>
    <mergeCell ref="C19:E19"/>
    <mergeCell ref="C20:E20"/>
    <mergeCell ref="C21:E21"/>
    <mergeCell ref="C22:E22"/>
    <mergeCell ref="C23:E23"/>
    <mergeCell ref="C24:E24"/>
    <mergeCell ref="B45:E45"/>
    <mergeCell ref="A1:M1"/>
    <mergeCell ref="A2:M2"/>
    <mergeCell ref="B4:D4"/>
    <mergeCell ref="E4:K4"/>
    <mergeCell ref="C5:M5"/>
    <mergeCell ref="J6:M6"/>
    <mergeCell ref="J57:K57"/>
    <mergeCell ref="J58:K58"/>
    <mergeCell ref="L57:M57"/>
    <mergeCell ref="J56:K56"/>
    <mergeCell ref="L56:M56"/>
    <mergeCell ref="D53:J53"/>
    <mergeCell ref="D51:I51"/>
    <mergeCell ref="B6:E6"/>
    <mergeCell ref="B8:E9"/>
    <mergeCell ref="C10:E10"/>
    <mergeCell ref="C11:E11"/>
    <mergeCell ref="C7:M7"/>
    <mergeCell ref="F8:F9"/>
    <mergeCell ref="G8:G9"/>
    <mergeCell ref="H8:H9"/>
    <mergeCell ref="J59:K59"/>
    <mergeCell ref="L59:M59"/>
    <mergeCell ref="J55:M55"/>
    <mergeCell ref="B55:I55"/>
    <mergeCell ref="B56:I60"/>
    <mergeCell ref="B46:F46"/>
    <mergeCell ref="B53:C53"/>
    <mergeCell ref="B51:C51"/>
    <mergeCell ref="F45:H45"/>
    <mergeCell ref="B48:M49"/>
  </mergeCells>
  <printOptions horizontalCentered="1" verticalCentered="1"/>
  <pageMargins left="0.25" right="0.25" top="0.75" bottom="0.75" header="0.3" footer="0.3"/>
  <pageSetup scale="7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1E35-EC67-4BF8-BAE5-2E60E8AC5D5E}">
  <sheetPr>
    <tabColor rgb="FFFFC000"/>
    <pageSetUpPr fitToPage="1"/>
  </sheetPr>
  <dimension ref="A1:N61"/>
  <sheetViews>
    <sheetView showGridLines="0" showRowColHeaders="0" zoomScale="120" zoomScaleNormal="120" workbookViewId="0">
      <selection activeCell="G40" sqref="G40"/>
    </sheetView>
  </sheetViews>
  <sheetFormatPr defaultColWidth="8.7109375" defaultRowHeight="15" x14ac:dyDescent="0.25"/>
  <cols>
    <col min="1" max="1" width="1.5703125" style="55" customWidth="1"/>
    <col min="2" max="2" width="20.85546875" style="55" customWidth="1"/>
    <col min="3" max="3" width="12.7109375" style="55" customWidth="1"/>
    <col min="4" max="4" width="6.7109375" style="55" customWidth="1"/>
    <col min="5" max="5" width="12.7109375" style="55" customWidth="1"/>
    <col min="6" max="6" width="21.42578125" style="55" customWidth="1"/>
    <col min="7" max="8" width="12.7109375" style="55" customWidth="1"/>
    <col min="9" max="9" width="1.5703125" style="55" customWidth="1"/>
    <col min="10" max="16384" width="8.7109375" style="55"/>
  </cols>
  <sheetData>
    <row r="1" spans="1:14" ht="19.5" x14ac:dyDescent="0.25">
      <c r="A1" s="117"/>
      <c r="B1" s="494" t="s">
        <v>116</v>
      </c>
      <c r="C1" s="493"/>
      <c r="D1" s="493"/>
      <c r="E1" s="493"/>
      <c r="F1" s="493"/>
      <c r="G1" s="493"/>
      <c r="H1" s="493"/>
      <c r="I1" s="117"/>
    </row>
    <row r="2" spans="1:14" ht="18.75" x14ac:dyDescent="0.25">
      <c r="A2" s="117"/>
      <c r="B2" s="495" t="s">
        <v>26</v>
      </c>
      <c r="C2" s="493"/>
      <c r="D2" s="493"/>
      <c r="E2" s="493"/>
      <c r="F2" s="493"/>
      <c r="G2" s="493"/>
      <c r="H2" s="493"/>
      <c r="I2" s="117"/>
    </row>
    <row r="3" spans="1:14" x14ac:dyDescent="0.25">
      <c r="A3" s="117"/>
      <c r="B3" s="131"/>
      <c r="C3" s="128"/>
      <c r="D3" s="128"/>
      <c r="E3" s="128"/>
      <c r="F3" s="128"/>
      <c r="G3" s="128"/>
      <c r="H3" s="128"/>
      <c r="I3" s="117"/>
    </row>
    <row r="4" spans="1:14" ht="15.75" x14ac:dyDescent="0.25">
      <c r="A4" s="117"/>
      <c r="B4" s="217" t="s">
        <v>0</v>
      </c>
      <c r="C4" s="496">
        <f>Information!B4</f>
        <v>0</v>
      </c>
      <c r="D4" s="496"/>
      <c r="E4" s="496"/>
      <c r="F4" s="496"/>
      <c r="G4" s="133" t="s">
        <v>1</v>
      </c>
      <c r="H4" s="134">
        <f>Information!B12</f>
        <v>0</v>
      </c>
      <c r="I4" s="117"/>
      <c r="K4" s="56" t="s">
        <v>92</v>
      </c>
      <c r="L4" s="57"/>
      <c r="M4" s="57"/>
      <c r="N4" s="57"/>
    </row>
    <row r="5" spans="1:14" ht="15.6" customHeight="1" x14ac:dyDescent="0.25">
      <c r="A5" s="117"/>
      <c r="B5" s="497"/>
      <c r="C5" s="493"/>
      <c r="D5" s="493"/>
      <c r="E5" s="493"/>
      <c r="F5" s="493"/>
      <c r="G5" s="493"/>
      <c r="H5" s="493"/>
      <c r="I5" s="117"/>
      <c r="K5" s="57"/>
      <c r="L5" s="57"/>
      <c r="M5" s="57"/>
      <c r="N5" s="57"/>
    </row>
    <row r="6" spans="1:14" ht="15.75" x14ac:dyDescent="0.25">
      <c r="A6" s="117"/>
      <c r="B6" s="135" t="s">
        <v>27</v>
      </c>
      <c r="C6" s="136">
        <f>'2024 RR &amp; Match Recap'!D4</f>
        <v>0</v>
      </c>
      <c r="D6" s="137" t="s">
        <v>2</v>
      </c>
      <c r="E6" s="136">
        <f>'2024 RR &amp; Match Recap'!F4</f>
        <v>0</v>
      </c>
      <c r="F6" s="128"/>
      <c r="G6" s="128"/>
      <c r="H6" s="128"/>
      <c r="I6" s="117"/>
      <c r="K6" s="56" t="s">
        <v>91</v>
      </c>
      <c r="L6" s="57"/>
      <c r="M6" s="57"/>
      <c r="N6" s="57"/>
    </row>
    <row r="7" spans="1:14" ht="15.75" x14ac:dyDescent="0.25">
      <c r="A7" s="117"/>
      <c r="B7" s="498"/>
      <c r="C7" s="499"/>
      <c r="D7" s="499"/>
      <c r="E7" s="499"/>
      <c r="F7" s="499"/>
      <c r="G7" s="499"/>
      <c r="H7" s="499"/>
      <c r="I7" s="117"/>
      <c r="K7" s="57"/>
      <c r="L7" s="57"/>
      <c r="M7" s="57"/>
      <c r="N7" s="57"/>
    </row>
    <row r="8" spans="1:14" ht="15.75" x14ac:dyDescent="0.25">
      <c r="A8" s="117"/>
      <c r="B8" s="121" t="s">
        <v>30</v>
      </c>
      <c r="C8" s="121" t="s">
        <v>28</v>
      </c>
      <c r="D8" s="121" t="s">
        <v>4</v>
      </c>
      <c r="E8" s="121" t="s">
        <v>29</v>
      </c>
      <c r="F8" s="121" t="s">
        <v>31</v>
      </c>
      <c r="G8" s="121" t="s">
        <v>5</v>
      </c>
      <c r="H8" s="121" t="s">
        <v>6</v>
      </c>
      <c r="I8" s="117"/>
      <c r="K8" s="409" t="s">
        <v>94</v>
      </c>
      <c r="L8" s="410"/>
      <c r="M8" s="410"/>
      <c r="N8" s="410"/>
    </row>
    <row r="9" spans="1:14" ht="14.45" customHeight="1" x14ac:dyDescent="0.25">
      <c r="A9" s="117"/>
      <c r="B9" s="314"/>
      <c r="C9" s="311"/>
      <c r="D9" s="312"/>
      <c r="E9" s="320"/>
      <c r="F9" s="309"/>
      <c r="G9" s="311"/>
      <c r="H9" s="130">
        <f t="shared" ref="H9:H13" si="0">SUM(D9*E9)</f>
        <v>0</v>
      </c>
      <c r="I9" s="117"/>
    </row>
    <row r="10" spans="1:14" x14ac:dyDescent="0.25">
      <c r="A10" s="117"/>
      <c r="B10" s="314"/>
      <c r="C10" s="311"/>
      <c r="D10" s="312"/>
      <c r="E10" s="320"/>
      <c r="F10" s="309"/>
      <c r="G10" s="311"/>
      <c r="H10" s="130">
        <f t="shared" si="0"/>
        <v>0</v>
      </c>
      <c r="I10" s="117"/>
    </row>
    <row r="11" spans="1:14" x14ac:dyDescent="0.25">
      <c r="A11" s="117"/>
      <c r="B11" s="314"/>
      <c r="C11" s="311"/>
      <c r="D11" s="312"/>
      <c r="E11" s="320"/>
      <c r="F11" s="309"/>
      <c r="G11" s="311"/>
      <c r="H11" s="130">
        <f t="shared" si="0"/>
        <v>0</v>
      </c>
      <c r="I11" s="117"/>
    </row>
    <row r="12" spans="1:14" x14ac:dyDescent="0.25">
      <c r="A12" s="117"/>
      <c r="B12" s="314"/>
      <c r="C12" s="311"/>
      <c r="D12" s="312"/>
      <c r="E12" s="320"/>
      <c r="F12" s="309"/>
      <c r="G12" s="311"/>
      <c r="H12" s="130">
        <f t="shared" si="0"/>
        <v>0</v>
      </c>
      <c r="I12" s="117"/>
    </row>
    <row r="13" spans="1:14" x14ac:dyDescent="0.25">
      <c r="A13" s="117"/>
      <c r="B13" s="314"/>
      <c r="C13" s="311"/>
      <c r="D13" s="312"/>
      <c r="E13" s="320"/>
      <c r="F13" s="309"/>
      <c r="G13" s="311"/>
      <c r="H13" s="130">
        <f t="shared" si="0"/>
        <v>0</v>
      </c>
      <c r="I13" s="117"/>
    </row>
    <row r="14" spans="1:14" x14ac:dyDescent="0.25">
      <c r="A14" s="117"/>
      <c r="B14" s="310"/>
      <c r="C14" s="44"/>
      <c r="D14" s="45"/>
      <c r="E14" s="321"/>
      <c r="F14" s="313"/>
      <c r="G14" s="44"/>
      <c r="H14" s="130">
        <f>SUM(D14*E14)</f>
        <v>0</v>
      </c>
      <c r="I14" s="117"/>
    </row>
    <row r="15" spans="1:14" x14ac:dyDescent="0.25">
      <c r="A15" s="117"/>
      <c r="B15" s="310"/>
      <c r="C15" s="44"/>
      <c r="D15" s="45"/>
      <c r="E15" s="321"/>
      <c r="F15" s="313"/>
      <c r="G15" s="44"/>
      <c r="H15" s="130">
        <f t="shared" ref="H15:H43" si="1">SUM(D15*E15)</f>
        <v>0</v>
      </c>
      <c r="I15" s="117"/>
    </row>
    <row r="16" spans="1:14" x14ac:dyDescent="0.25">
      <c r="A16" s="117"/>
      <c r="B16" s="310"/>
      <c r="C16" s="44"/>
      <c r="D16" s="45"/>
      <c r="E16" s="321"/>
      <c r="F16" s="313"/>
      <c r="G16" s="44"/>
      <c r="H16" s="130">
        <f t="shared" si="1"/>
        <v>0</v>
      </c>
      <c r="I16" s="117"/>
    </row>
    <row r="17" spans="1:9" x14ac:dyDescent="0.25">
      <c r="A17" s="117"/>
      <c r="B17" s="310"/>
      <c r="C17" s="44"/>
      <c r="D17" s="45"/>
      <c r="E17" s="321"/>
      <c r="F17" s="313"/>
      <c r="G17" s="44"/>
      <c r="H17" s="130">
        <f t="shared" si="1"/>
        <v>0</v>
      </c>
      <c r="I17" s="117"/>
    </row>
    <row r="18" spans="1:9" x14ac:dyDescent="0.25">
      <c r="A18" s="117"/>
      <c r="B18" s="310"/>
      <c r="C18" s="44"/>
      <c r="D18" s="45"/>
      <c r="E18" s="321"/>
      <c r="F18" s="313"/>
      <c r="G18" s="44"/>
      <c r="H18" s="130">
        <f t="shared" si="1"/>
        <v>0</v>
      </c>
      <c r="I18" s="117"/>
    </row>
    <row r="19" spans="1:9" x14ac:dyDescent="0.25">
      <c r="A19" s="117"/>
      <c r="B19" s="310"/>
      <c r="C19" s="44"/>
      <c r="D19" s="45"/>
      <c r="E19" s="321"/>
      <c r="F19" s="313"/>
      <c r="G19" s="44"/>
      <c r="H19" s="130">
        <f t="shared" si="1"/>
        <v>0</v>
      </c>
      <c r="I19" s="117"/>
    </row>
    <row r="20" spans="1:9" x14ac:dyDescent="0.25">
      <c r="A20" s="117"/>
      <c r="B20" s="310"/>
      <c r="C20" s="44"/>
      <c r="D20" s="45"/>
      <c r="E20" s="321"/>
      <c r="F20" s="313"/>
      <c r="G20" s="44"/>
      <c r="H20" s="130">
        <f t="shared" si="1"/>
        <v>0</v>
      </c>
      <c r="I20" s="117"/>
    </row>
    <row r="21" spans="1:9" x14ac:dyDescent="0.25">
      <c r="A21" s="117"/>
      <c r="B21" s="310"/>
      <c r="C21" s="44"/>
      <c r="D21" s="45"/>
      <c r="E21" s="321"/>
      <c r="F21" s="313"/>
      <c r="G21" s="44"/>
      <c r="H21" s="130">
        <f t="shared" si="1"/>
        <v>0</v>
      </c>
      <c r="I21" s="117"/>
    </row>
    <row r="22" spans="1:9" x14ac:dyDescent="0.25">
      <c r="A22" s="117"/>
      <c r="B22" s="310"/>
      <c r="C22" s="44"/>
      <c r="D22" s="45"/>
      <c r="E22" s="321"/>
      <c r="F22" s="313"/>
      <c r="G22" s="44"/>
      <c r="H22" s="130">
        <f t="shared" si="1"/>
        <v>0</v>
      </c>
      <c r="I22" s="117"/>
    </row>
    <row r="23" spans="1:9" x14ac:dyDescent="0.25">
      <c r="A23" s="117"/>
      <c r="B23" s="310"/>
      <c r="C23" s="44"/>
      <c r="D23" s="45"/>
      <c r="E23" s="321"/>
      <c r="F23" s="313"/>
      <c r="G23" s="44"/>
      <c r="H23" s="130">
        <f t="shared" si="1"/>
        <v>0</v>
      </c>
      <c r="I23" s="117"/>
    </row>
    <row r="24" spans="1:9" x14ac:dyDescent="0.25">
      <c r="A24" s="117"/>
      <c r="B24" s="310"/>
      <c r="C24" s="44"/>
      <c r="D24" s="45"/>
      <c r="E24" s="321"/>
      <c r="F24" s="313"/>
      <c r="G24" s="44"/>
      <c r="H24" s="130">
        <f t="shared" si="1"/>
        <v>0</v>
      </c>
      <c r="I24" s="117"/>
    </row>
    <row r="25" spans="1:9" x14ac:dyDescent="0.25">
      <c r="A25" s="117"/>
      <c r="B25" s="310"/>
      <c r="C25" s="44"/>
      <c r="D25" s="45"/>
      <c r="E25" s="321"/>
      <c r="F25" s="313"/>
      <c r="G25" s="44"/>
      <c r="H25" s="130">
        <f t="shared" si="1"/>
        <v>0</v>
      </c>
      <c r="I25" s="117"/>
    </row>
    <row r="26" spans="1:9" x14ac:dyDescent="0.25">
      <c r="A26" s="117"/>
      <c r="B26" s="310"/>
      <c r="C26" s="44"/>
      <c r="D26" s="45"/>
      <c r="E26" s="321"/>
      <c r="F26" s="313"/>
      <c r="G26" s="44"/>
      <c r="H26" s="130">
        <f t="shared" si="1"/>
        <v>0</v>
      </c>
      <c r="I26" s="117"/>
    </row>
    <row r="27" spans="1:9" x14ac:dyDescent="0.25">
      <c r="A27" s="117"/>
      <c r="B27" s="310"/>
      <c r="C27" s="44"/>
      <c r="D27" s="45"/>
      <c r="E27" s="321"/>
      <c r="F27" s="313"/>
      <c r="G27" s="44"/>
      <c r="H27" s="130">
        <f t="shared" si="1"/>
        <v>0</v>
      </c>
      <c r="I27" s="117"/>
    </row>
    <row r="28" spans="1:9" x14ac:dyDescent="0.25">
      <c r="A28" s="117"/>
      <c r="B28" s="310"/>
      <c r="C28" s="44"/>
      <c r="D28" s="45"/>
      <c r="E28" s="321"/>
      <c r="F28" s="313"/>
      <c r="G28" s="44"/>
      <c r="H28" s="130">
        <f t="shared" si="1"/>
        <v>0</v>
      </c>
      <c r="I28" s="117"/>
    </row>
    <row r="29" spans="1:9" x14ac:dyDescent="0.25">
      <c r="A29" s="117"/>
      <c r="B29" s="310"/>
      <c r="C29" s="44"/>
      <c r="D29" s="45"/>
      <c r="E29" s="321"/>
      <c r="F29" s="313"/>
      <c r="G29" s="44"/>
      <c r="H29" s="130">
        <f t="shared" si="1"/>
        <v>0</v>
      </c>
      <c r="I29" s="117"/>
    </row>
    <row r="30" spans="1:9" x14ac:dyDescent="0.25">
      <c r="A30" s="117"/>
      <c r="B30" s="310"/>
      <c r="C30" s="44"/>
      <c r="D30" s="45"/>
      <c r="E30" s="321"/>
      <c r="F30" s="313"/>
      <c r="G30" s="44"/>
      <c r="H30" s="130">
        <f t="shared" si="1"/>
        <v>0</v>
      </c>
      <c r="I30" s="117"/>
    </row>
    <row r="31" spans="1:9" x14ac:dyDescent="0.25">
      <c r="A31" s="117"/>
      <c r="B31" s="310"/>
      <c r="C31" s="44"/>
      <c r="D31" s="45"/>
      <c r="E31" s="321"/>
      <c r="F31" s="313"/>
      <c r="G31" s="44"/>
      <c r="H31" s="130">
        <f t="shared" si="1"/>
        <v>0</v>
      </c>
      <c r="I31" s="117"/>
    </row>
    <row r="32" spans="1:9" x14ac:dyDescent="0.25">
      <c r="A32" s="117"/>
      <c r="B32" s="310"/>
      <c r="C32" s="44"/>
      <c r="D32" s="45"/>
      <c r="E32" s="321"/>
      <c r="F32" s="313"/>
      <c r="G32" s="44"/>
      <c r="H32" s="130">
        <f t="shared" si="1"/>
        <v>0</v>
      </c>
      <c r="I32" s="117"/>
    </row>
    <row r="33" spans="1:9" x14ac:dyDescent="0.25">
      <c r="A33" s="117"/>
      <c r="B33" s="310"/>
      <c r="C33" s="44"/>
      <c r="D33" s="45"/>
      <c r="E33" s="321"/>
      <c r="F33" s="313"/>
      <c r="G33" s="44"/>
      <c r="H33" s="130">
        <f t="shared" si="1"/>
        <v>0</v>
      </c>
      <c r="I33" s="117"/>
    </row>
    <row r="34" spans="1:9" x14ac:dyDescent="0.25">
      <c r="A34" s="117"/>
      <c r="B34" s="310"/>
      <c r="C34" s="44"/>
      <c r="D34" s="45"/>
      <c r="E34" s="321"/>
      <c r="F34" s="313"/>
      <c r="G34" s="44"/>
      <c r="H34" s="130">
        <f t="shared" si="1"/>
        <v>0</v>
      </c>
      <c r="I34" s="117"/>
    </row>
    <row r="35" spans="1:9" x14ac:dyDescent="0.25">
      <c r="A35" s="117"/>
      <c r="B35" s="310"/>
      <c r="C35" s="44"/>
      <c r="D35" s="45"/>
      <c r="E35" s="321"/>
      <c r="F35" s="313"/>
      <c r="G35" s="44"/>
      <c r="H35" s="130">
        <f t="shared" si="1"/>
        <v>0</v>
      </c>
      <c r="I35" s="117"/>
    </row>
    <row r="36" spans="1:9" x14ac:dyDescent="0.25">
      <c r="A36" s="117"/>
      <c r="B36" s="310"/>
      <c r="C36" s="44"/>
      <c r="D36" s="45"/>
      <c r="E36" s="321"/>
      <c r="F36" s="313"/>
      <c r="G36" s="44"/>
      <c r="H36" s="130">
        <f t="shared" si="1"/>
        <v>0</v>
      </c>
      <c r="I36" s="117"/>
    </row>
    <row r="37" spans="1:9" x14ac:dyDescent="0.25">
      <c r="A37" s="117"/>
      <c r="B37" s="310"/>
      <c r="C37" s="44"/>
      <c r="D37" s="45"/>
      <c r="E37" s="321"/>
      <c r="F37" s="313"/>
      <c r="G37" s="44"/>
      <c r="H37" s="130">
        <f t="shared" si="1"/>
        <v>0</v>
      </c>
      <c r="I37" s="117"/>
    </row>
    <row r="38" spans="1:9" x14ac:dyDescent="0.25">
      <c r="A38" s="117"/>
      <c r="B38" s="310"/>
      <c r="C38" s="44"/>
      <c r="D38" s="45"/>
      <c r="E38" s="321"/>
      <c r="F38" s="313"/>
      <c r="G38" s="44"/>
      <c r="H38" s="130">
        <f t="shared" si="1"/>
        <v>0</v>
      </c>
      <c r="I38" s="117"/>
    </row>
    <row r="39" spans="1:9" x14ac:dyDescent="0.25">
      <c r="A39" s="117"/>
      <c r="B39" s="310"/>
      <c r="C39" s="44"/>
      <c r="D39" s="45"/>
      <c r="E39" s="321"/>
      <c r="F39" s="313"/>
      <c r="G39" s="44"/>
      <c r="H39" s="130">
        <f t="shared" si="1"/>
        <v>0</v>
      </c>
      <c r="I39" s="117"/>
    </row>
    <row r="40" spans="1:9" x14ac:dyDescent="0.25">
      <c r="A40" s="117"/>
      <c r="B40" s="310"/>
      <c r="C40" s="44"/>
      <c r="D40" s="45"/>
      <c r="E40" s="321"/>
      <c r="F40" s="313"/>
      <c r="G40" s="44"/>
      <c r="H40" s="130">
        <f t="shared" si="1"/>
        <v>0</v>
      </c>
      <c r="I40" s="117"/>
    </row>
    <row r="41" spans="1:9" x14ac:dyDescent="0.25">
      <c r="A41" s="117"/>
      <c r="B41" s="310"/>
      <c r="C41" s="44"/>
      <c r="D41" s="45"/>
      <c r="E41" s="321"/>
      <c r="F41" s="313"/>
      <c r="G41" s="44"/>
      <c r="H41" s="130">
        <f t="shared" si="1"/>
        <v>0</v>
      </c>
      <c r="I41" s="117"/>
    </row>
    <row r="42" spans="1:9" x14ac:dyDescent="0.25">
      <c r="A42" s="117"/>
      <c r="B42" s="310"/>
      <c r="C42" s="44"/>
      <c r="D42" s="45"/>
      <c r="E42" s="321"/>
      <c r="F42" s="313"/>
      <c r="G42" s="44"/>
      <c r="H42" s="130">
        <f t="shared" si="1"/>
        <v>0</v>
      </c>
      <c r="I42" s="117"/>
    </row>
    <row r="43" spans="1:9" x14ac:dyDescent="0.25">
      <c r="A43" s="117"/>
      <c r="B43" s="310"/>
      <c r="C43" s="44"/>
      <c r="D43" s="45"/>
      <c r="E43" s="321"/>
      <c r="F43" s="313"/>
      <c r="G43" s="44"/>
      <c r="H43" s="130">
        <f t="shared" si="1"/>
        <v>0</v>
      </c>
      <c r="I43" s="117"/>
    </row>
    <row r="44" spans="1:9" x14ac:dyDescent="0.25">
      <c r="A44" s="117"/>
      <c r="B44" s="483" t="s">
        <v>7</v>
      </c>
      <c r="C44" s="483"/>
      <c r="D44" s="484">
        <f>SUM(D9:D43)</f>
        <v>0</v>
      </c>
      <c r="E44" s="485"/>
      <c r="F44" s="486" t="s">
        <v>37</v>
      </c>
      <c r="G44" s="486"/>
      <c r="H44" s="118">
        <f>SUM(H9:H43)</f>
        <v>0</v>
      </c>
      <c r="I44" s="117"/>
    </row>
    <row r="45" spans="1:9" x14ac:dyDescent="0.25">
      <c r="A45" s="117"/>
      <c r="B45" s="119"/>
      <c r="C45" s="119"/>
      <c r="D45" s="119"/>
      <c r="E45" s="119"/>
      <c r="F45" s="119"/>
      <c r="G45" s="119"/>
      <c r="H45" s="120"/>
      <c r="I45" s="117"/>
    </row>
    <row r="46" spans="1:9" x14ac:dyDescent="0.25">
      <c r="A46" s="117"/>
      <c r="B46" s="121" t="s">
        <v>32</v>
      </c>
      <c r="C46" s="487"/>
      <c r="D46" s="487"/>
      <c r="E46" s="487"/>
      <c r="F46" s="487"/>
      <c r="G46" s="487"/>
      <c r="H46" s="122">
        <v>0</v>
      </c>
      <c r="I46" s="117"/>
    </row>
    <row r="47" spans="1:9" x14ac:dyDescent="0.25">
      <c r="A47" s="117"/>
      <c r="B47" s="121" t="s">
        <v>32</v>
      </c>
      <c r="C47" s="487"/>
      <c r="D47" s="487"/>
      <c r="E47" s="487"/>
      <c r="F47" s="487"/>
      <c r="G47" s="487"/>
      <c r="H47" s="122">
        <v>0</v>
      </c>
      <c r="I47" s="117"/>
    </row>
    <row r="48" spans="1:9" x14ac:dyDescent="0.25">
      <c r="A48" s="117"/>
      <c r="B48" s="121" t="s">
        <v>33</v>
      </c>
      <c r="C48" s="482"/>
      <c r="D48" s="482"/>
      <c r="E48" s="482"/>
      <c r="F48" s="482"/>
      <c r="G48" s="482"/>
      <c r="H48" s="123">
        <f>SUM(H44+H46+H47)</f>
        <v>0</v>
      </c>
      <c r="I48" s="117"/>
    </row>
    <row r="49" spans="1:9" x14ac:dyDescent="0.25">
      <c r="A49" s="117"/>
      <c r="B49" s="488" t="s">
        <v>34</v>
      </c>
      <c r="C49" s="489"/>
      <c r="D49" s="489"/>
      <c r="E49" s="489"/>
      <c r="F49" s="489"/>
      <c r="G49" s="489"/>
      <c r="H49" s="489"/>
      <c r="I49" s="117"/>
    </row>
    <row r="50" spans="1:9" x14ac:dyDescent="0.25">
      <c r="A50" s="117"/>
      <c r="B50" s="490" t="s">
        <v>99</v>
      </c>
      <c r="C50" s="491"/>
      <c r="D50" s="491"/>
      <c r="E50" s="491"/>
      <c r="F50" s="491"/>
      <c r="G50" s="491"/>
      <c r="H50" s="491"/>
      <c r="I50" s="117"/>
    </row>
    <row r="51" spans="1:9" ht="15.75" customHeight="1" x14ac:dyDescent="0.25">
      <c r="A51" s="117"/>
      <c r="B51" s="490"/>
      <c r="C51" s="491"/>
      <c r="D51" s="491"/>
      <c r="E51" s="491"/>
      <c r="F51" s="491"/>
      <c r="G51" s="491"/>
      <c r="H51" s="491"/>
      <c r="I51" s="117"/>
    </row>
    <row r="52" spans="1:9" ht="15" customHeight="1" x14ac:dyDescent="0.25">
      <c r="A52" s="117"/>
      <c r="B52" s="490" t="s">
        <v>35</v>
      </c>
      <c r="C52" s="491"/>
      <c r="D52" s="491"/>
      <c r="E52" s="491"/>
      <c r="F52" s="491"/>
      <c r="G52" s="491"/>
      <c r="H52" s="491"/>
      <c r="I52" s="117"/>
    </row>
    <row r="53" spans="1:9" ht="15.75" customHeight="1" x14ac:dyDescent="0.25">
      <c r="A53" s="117"/>
      <c r="B53" s="215" t="s">
        <v>36</v>
      </c>
      <c r="C53" s="216"/>
      <c r="D53" s="216"/>
      <c r="E53" s="216"/>
      <c r="F53" s="216"/>
      <c r="G53" s="216"/>
      <c r="H53" s="216"/>
      <c r="I53" s="117"/>
    </row>
    <row r="54" spans="1:9" ht="15.75" customHeight="1" x14ac:dyDescent="0.25">
      <c r="A54" s="117"/>
      <c r="B54" s="126"/>
      <c r="C54" s="218"/>
      <c r="D54" s="218"/>
      <c r="E54" s="218"/>
      <c r="F54" s="218"/>
      <c r="G54" s="218"/>
      <c r="H54" s="218"/>
      <c r="I54" s="117"/>
    </row>
    <row r="55" spans="1:9" ht="15" customHeight="1" x14ac:dyDescent="0.25">
      <c r="A55" s="117"/>
      <c r="B55" s="492" t="s">
        <v>98</v>
      </c>
      <c r="C55" s="493"/>
      <c r="D55" s="493"/>
      <c r="E55" s="493"/>
      <c r="F55" s="493"/>
      <c r="G55" s="493"/>
      <c r="H55" s="493"/>
      <c r="I55" s="117"/>
    </row>
    <row r="56" spans="1:9" ht="15.75" x14ac:dyDescent="0.25">
      <c r="A56" s="117"/>
      <c r="B56" s="145" t="s">
        <v>101</v>
      </c>
      <c r="C56" s="479"/>
      <c r="D56" s="479"/>
      <c r="E56" s="479"/>
      <c r="F56" s="479"/>
      <c r="G56" s="217"/>
      <c r="H56" s="217"/>
      <c r="I56" s="117"/>
    </row>
    <row r="57" spans="1:9" ht="15.75" x14ac:dyDescent="0.25">
      <c r="A57" s="117"/>
      <c r="B57" s="145" t="s">
        <v>23</v>
      </c>
      <c r="C57" s="479"/>
      <c r="D57" s="479"/>
      <c r="E57" s="479"/>
      <c r="F57" s="479"/>
      <c r="G57" s="217"/>
      <c r="H57" s="217"/>
      <c r="I57" s="117"/>
    </row>
    <row r="58" spans="1:9" ht="15.75" x14ac:dyDescent="0.25">
      <c r="A58" s="117"/>
      <c r="B58" s="145" t="s">
        <v>21</v>
      </c>
      <c r="C58" s="479" t="s">
        <v>150</v>
      </c>
      <c r="D58" s="479"/>
      <c r="E58" s="479"/>
      <c r="F58" s="479"/>
      <c r="G58" s="217"/>
      <c r="H58" s="217"/>
      <c r="I58" s="117"/>
    </row>
    <row r="59" spans="1:9" ht="15.75" x14ac:dyDescent="0.25">
      <c r="A59" s="117"/>
      <c r="B59" s="145"/>
      <c r="C59" s="480"/>
      <c r="D59" s="480"/>
      <c r="E59" s="480"/>
      <c r="F59" s="480"/>
      <c r="G59" s="217"/>
      <c r="H59" s="217"/>
      <c r="I59" s="117"/>
    </row>
    <row r="60" spans="1:9" ht="15.75" x14ac:dyDescent="0.25">
      <c r="A60" s="117"/>
      <c r="B60" s="145" t="s">
        <v>24</v>
      </c>
      <c r="C60" s="481"/>
      <c r="D60" s="481"/>
      <c r="E60" s="481"/>
      <c r="F60" s="481"/>
      <c r="G60" s="217"/>
      <c r="H60" s="217"/>
      <c r="I60" s="117"/>
    </row>
    <row r="61" spans="1:9" x14ac:dyDescent="0.25">
      <c r="A61" s="117"/>
      <c r="B61" s="117"/>
      <c r="C61" s="117"/>
      <c r="D61" s="117"/>
      <c r="E61" s="117"/>
      <c r="F61" s="117"/>
      <c r="G61" s="117"/>
      <c r="H61" s="129" t="s">
        <v>119</v>
      </c>
      <c r="I61" s="117"/>
    </row>
  </sheetData>
  <sheetProtection algorithmName="SHA-512" hashValue="GVIBqT8OD2Stz+W5b/iFvJe3c5LFkwFoFNm3Dh+a5YQBKta33uT614jqejoQZfFApMcLA0A/TaCg8m9hATumvA==" saltValue="MChMf0vH5CUT0Xyxl7fSbg==" spinCount="100000" sheet="1" selectLockedCells="1"/>
  <mergeCells count="21">
    <mergeCell ref="K8:N8"/>
    <mergeCell ref="C48:G48"/>
    <mergeCell ref="B1:H1"/>
    <mergeCell ref="B2:H2"/>
    <mergeCell ref="C4:F4"/>
    <mergeCell ref="B5:H5"/>
    <mergeCell ref="B7:H7"/>
    <mergeCell ref="B44:C44"/>
    <mergeCell ref="D44:E44"/>
    <mergeCell ref="F44:G44"/>
    <mergeCell ref="C46:G46"/>
    <mergeCell ref="C47:G47"/>
    <mergeCell ref="C57:F57"/>
    <mergeCell ref="C58:F58"/>
    <mergeCell ref="C59:F60"/>
    <mergeCell ref="B49:H49"/>
    <mergeCell ref="B50:H50"/>
    <mergeCell ref="B51:H51"/>
    <mergeCell ref="B52:H52"/>
    <mergeCell ref="B55:H55"/>
    <mergeCell ref="C56:F56"/>
  </mergeCells>
  <pageMargins left="0.7" right="0.7" top="0.75" bottom="0.75" header="0.3" footer="0.3"/>
  <pageSetup scale="75"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3DDB-4F50-4BD5-9E6E-009AED291325}">
  <sheetPr>
    <tabColor rgb="FFE703ED"/>
    <pageSetUpPr fitToPage="1"/>
  </sheetPr>
  <dimension ref="A1:S60"/>
  <sheetViews>
    <sheetView showGridLines="0" showRowColHeaders="0" zoomScale="120" zoomScaleNormal="120" workbookViewId="0">
      <selection activeCell="C10" sqref="C10:E10"/>
    </sheetView>
  </sheetViews>
  <sheetFormatPr defaultColWidth="8.7109375" defaultRowHeight="15" x14ac:dyDescent="0.25"/>
  <cols>
    <col min="1" max="1" width="1.140625" style="52" customWidth="1"/>
    <col min="2" max="2" width="3.42578125" style="52" customWidth="1"/>
    <col min="3" max="3" width="10.7109375" style="52" customWidth="1"/>
    <col min="4" max="4" width="3.7109375" style="52" customWidth="1"/>
    <col min="5" max="5" width="5.7109375" style="52" customWidth="1"/>
    <col min="6" max="6" width="8.7109375" style="52" customWidth="1"/>
    <col min="7" max="7" width="5.140625" style="52" customWidth="1"/>
    <col min="8" max="13" width="8.7109375" style="52" customWidth="1"/>
    <col min="14" max="14" width="1.7109375" style="52" customWidth="1"/>
    <col min="15" max="16384" width="8.7109375" style="52"/>
  </cols>
  <sheetData>
    <row r="1" spans="1:19" ht="20.25" x14ac:dyDescent="0.3">
      <c r="A1" s="571" t="s">
        <v>136</v>
      </c>
      <c r="B1" s="572"/>
      <c r="C1" s="572"/>
      <c r="D1" s="572"/>
      <c r="E1" s="572"/>
      <c r="F1" s="572"/>
      <c r="G1" s="572"/>
      <c r="H1" s="572"/>
      <c r="I1" s="572"/>
      <c r="J1" s="572"/>
      <c r="K1" s="572"/>
      <c r="L1" s="572"/>
      <c r="M1" s="572"/>
      <c r="N1" s="13"/>
    </row>
    <row r="2" spans="1:19" ht="20.25" x14ac:dyDescent="0.3">
      <c r="A2" s="571" t="s">
        <v>41</v>
      </c>
      <c r="B2" s="572"/>
      <c r="C2" s="572"/>
      <c r="D2" s="572"/>
      <c r="E2" s="572"/>
      <c r="F2" s="572"/>
      <c r="G2" s="572"/>
      <c r="H2" s="572"/>
      <c r="I2" s="572"/>
      <c r="J2" s="572"/>
      <c r="K2" s="572"/>
      <c r="L2" s="572"/>
      <c r="M2" s="572"/>
      <c r="N2" s="13"/>
    </row>
    <row r="3" spans="1:19" ht="4.9000000000000004" customHeight="1" x14ac:dyDescent="0.25">
      <c r="A3" s="13"/>
      <c r="B3" s="13"/>
      <c r="C3" s="14"/>
      <c r="D3" s="14"/>
      <c r="E3" s="14"/>
      <c r="F3" s="13"/>
      <c r="G3" s="13"/>
      <c r="H3" s="13"/>
      <c r="I3" s="13"/>
      <c r="J3" s="13"/>
      <c r="K3" s="13"/>
      <c r="L3" s="13"/>
      <c r="M3" s="13"/>
      <c r="N3" s="13"/>
    </row>
    <row r="4" spans="1:19" ht="15.75" x14ac:dyDescent="0.25">
      <c r="A4" s="13"/>
      <c r="B4" s="573" t="s">
        <v>39</v>
      </c>
      <c r="C4" s="574"/>
      <c r="D4" s="575"/>
      <c r="E4" s="576">
        <f>Information!B4</f>
        <v>0</v>
      </c>
      <c r="F4" s="577"/>
      <c r="G4" s="577"/>
      <c r="H4" s="577"/>
      <c r="I4" s="577"/>
      <c r="J4" s="577"/>
      <c r="K4" s="577"/>
      <c r="L4" s="15" t="s">
        <v>1</v>
      </c>
      <c r="M4" s="59">
        <f>Information!B12</f>
        <v>0</v>
      </c>
      <c r="N4" s="13"/>
      <c r="P4" s="56" t="s">
        <v>92</v>
      </c>
      <c r="Q4" s="57"/>
      <c r="R4" s="57"/>
      <c r="S4" s="57"/>
    </row>
    <row r="5" spans="1:19" ht="4.9000000000000004" customHeight="1" x14ac:dyDescent="0.25">
      <c r="A5" s="13"/>
      <c r="B5" s="13"/>
      <c r="C5" s="578"/>
      <c r="D5" s="578"/>
      <c r="E5" s="578"/>
      <c r="F5" s="578"/>
      <c r="G5" s="578"/>
      <c r="H5" s="578"/>
      <c r="I5" s="578"/>
      <c r="J5" s="578"/>
      <c r="K5" s="578"/>
      <c r="L5" s="578"/>
      <c r="M5" s="578"/>
      <c r="N5" s="13"/>
      <c r="P5" s="57"/>
      <c r="Q5" s="57"/>
      <c r="R5" s="57"/>
      <c r="S5" s="57"/>
    </row>
    <row r="6" spans="1:19" ht="15.75" x14ac:dyDescent="0.25">
      <c r="A6" s="13"/>
      <c r="B6" s="567" t="s">
        <v>15</v>
      </c>
      <c r="C6" s="568"/>
      <c r="D6" s="569"/>
      <c r="E6" s="569"/>
      <c r="F6" s="220">
        <f>'2024 RR &amp; Match Recap'!D4</f>
        <v>0</v>
      </c>
      <c r="G6" s="16" t="s">
        <v>2</v>
      </c>
      <c r="H6" s="220">
        <f>'2024 RR &amp; Match Recap'!F4</f>
        <v>0</v>
      </c>
      <c r="I6" s="17"/>
      <c r="J6" s="570"/>
      <c r="K6" s="570"/>
      <c r="L6" s="570"/>
      <c r="M6" s="570"/>
      <c r="N6" s="13"/>
      <c r="P6" s="56" t="s">
        <v>91</v>
      </c>
      <c r="Q6" s="57"/>
      <c r="R6" s="57"/>
      <c r="S6" s="57"/>
    </row>
    <row r="7" spans="1:19" ht="4.9000000000000004" customHeight="1" x14ac:dyDescent="0.25">
      <c r="A7" s="13"/>
      <c r="B7" s="13"/>
      <c r="C7" s="579"/>
      <c r="D7" s="579"/>
      <c r="E7" s="579"/>
      <c r="F7" s="579"/>
      <c r="G7" s="579"/>
      <c r="H7" s="579"/>
      <c r="I7" s="579"/>
      <c r="J7" s="579"/>
      <c r="K7" s="579"/>
      <c r="L7" s="579"/>
      <c r="M7" s="579"/>
      <c r="N7" s="13"/>
      <c r="P7" s="57"/>
      <c r="Q7" s="57"/>
      <c r="R7" s="57"/>
      <c r="S7" s="57"/>
    </row>
    <row r="8" spans="1:19" ht="32.450000000000003" customHeight="1" x14ac:dyDescent="0.25">
      <c r="A8" s="13"/>
      <c r="B8" s="580" t="s">
        <v>3</v>
      </c>
      <c r="C8" s="581"/>
      <c r="D8" s="582"/>
      <c r="E8" s="583"/>
      <c r="F8" s="588" t="s">
        <v>14</v>
      </c>
      <c r="G8" s="590" t="s">
        <v>4</v>
      </c>
      <c r="H8" s="592" t="s">
        <v>13</v>
      </c>
      <c r="I8" s="18" t="s">
        <v>117</v>
      </c>
      <c r="J8" s="18" t="s">
        <v>118</v>
      </c>
      <c r="K8" s="18" t="s">
        <v>16</v>
      </c>
      <c r="L8" s="590" t="s">
        <v>5</v>
      </c>
      <c r="M8" s="594" t="s">
        <v>6</v>
      </c>
      <c r="N8" s="13"/>
      <c r="P8" s="409" t="s">
        <v>94</v>
      </c>
      <c r="Q8" s="410"/>
      <c r="R8" s="410"/>
      <c r="S8" s="410"/>
    </row>
    <row r="9" spans="1:19" ht="13.9" customHeight="1" x14ac:dyDescent="0.25">
      <c r="A9" s="13"/>
      <c r="B9" s="584"/>
      <c r="C9" s="585"/>
      <c r="D9" s="586"/>
      <c r="E9" s="587"/>
      <c r="F9" s="589"/>
      <c r="G9" s="591"/>
      <c r="H9" s="593"/>
      <c r="I9" s="60">
        <f>Information!B25</f>
        <v>0</v>
      </c>
      <c r="J9" s="60">
        <f>Information!B26</f>
        <v>0</v>
      </c>
      <c r="K9" s="60">
        <f>Information!B27</f>
        <v>0</v>
      </c>
      <c r="L9" s="591"/>
      <c r="M9" s="595"/>
      <c r="N9" s="13"/>
    </row>
    <row r="10" spans="1:19" x14ac:dyDescent="0.25">
      <c r="A10" s="13"/>
      <c r="B10" s="146">
        <v>1</v>
      </c>
      <c r="C10" s="534"/>
      <c r="D10" s="535"/>
      <c r="E10" s="536"/>
      <c r="F10" s="40"/>
      <c r="G10" s="41"/>
      <c r="H10" s="42"/>
      <c r="I10" s="19">
        <f>SUM((H10*G10)*I$9)</f>
        <v>0</v>
      </c>
      <c r="J10" s="19">
        <f>SUM((G10*H10)*J$9)</f>
        <v>0</v>
      </c>
      <c r="K10" s="19">
        <f>SUM((G10*H10)*K$9)</f>
        <v>0</v>
      </c>
      <c r="L10" s="43"/>
      <c r="M10" s="20">
        <f>SUM((G10*H10)+(I10+J10+K10))</f>
        <v>0</v>
      </c>
      <c r="N10" s="13"/>
    </row>
    <row r="11" spans="1:19" x14ac:dyDescent="0.25">
      <c r="A11" s="13"/>
      <c r="B11" s="146">
        <v>2</v>
      </c>
      <c r="C11" s="534"/>
      <c r="D11" s="535"/>
      <c r="E11" s="536"/>
      <c r="F11" s="40"/>
      <c r="G11" s="41"/>
      <c r="H11" s="42"/>
      <c r="I11" s="19">
        <f t="shared" ref="I11:I44" si="0">SUM((H11*G11)*I$9)</f>
        <v>0</v>
      </c>
      <c r="J11" s="19">
        <f t="shared" ref="J11:J44" si="1">SUM((G11*H11)*J$9)</f>
        <v>0</v>
      </c>
      <c r="K11" s="19">
        <f t="shared" ref="K11:K44" si="2">SUM((G11*H11)*K$9)</f>
        <v>0</v>
      </c>
      <c r="L11" s="43"/>
      <c r="M11" s="20">
        <f t="shared" ref="M11:M44" si="3">SUM((G11*H11)+(I11+J11+K11))</f>
        <v>0</v>
      </c>
      <c r="N11" s="13"/>
    </row>
    <row r="12" spans="1:19" x14ac:dyDescent="0.25">
      <c r="A12" s="13"/>
      <c r="B12" s="146">
        <v>3</v>
      </c>
      <c r="C12" s="534"/>
      <c r="D12" s="535"/>
      <c r="E12" s="536"/>
      <c r="F12" s="40"/>
      <c r="G12" s="41"/>
      <c r="H12" s="42"/>
      <c r="I12" s="19">
        <f t="shared" si="0"/>
        <v>0</v>
      </c>
      <c r="J12" s="19">
        <f t="shared" si="1"/>
        <v>0</v>
      </c>
      <c r="K12" s="19">
        <f t="shared" si="2"/>
        <v>0</v>
      </c>
      <c r="L12" s="43"/>
      <c r="M12" s="20">
        <f t="shared" si="3"/>
        <v>0</v>
      </c>
      <c r="N12" s="13"/>
    </row>
    <row r="13" spans="1:19" x14ac:dyDescent="0.25">
      <c r="A13" s="13"/>
      <c r="B13" s="146">
        <v>4</v>
      </c>
      <c r="C13" s="534"/>
      <c r="D13" s="535"/>
      <c r="E13" s="536"/>
      <c r="F13" s="40"/>
      <c r="G13" s="41"/>
      <c r="H13" s="42"/>
      <c r="I13" s="19">
        <f t="shared" si="0"/>
        <v>0</v>
      </c>
      <c r="J13" s="19">
        <f t="shared" si="1"/>
        <v>0</v>
      </c>
      <c r="K13" s="19">
        <f t="shared" si="2"/>
        <v>0</v>
      </c>
      <c r="L13" s="43"/>
      <c r="M13" s="20">
        <f t="shared" si="3"/>
        <v>0</v>
      </c>
      <c r="N13" s="13"/>
    </row>
    <row r="14" spans="1:19" x14ac:dyDescent="0.25">
      <c r="A14" s="13"/>
      <c r="B14" s="147">
        <v>5</v>
      </c>
      <c r="C14" s="534"/>
      <c r="D14" s="535"/>
      <c r="E14" s="536"/>
      <c r="F14" s="40"/>
      <c r="G14" s="41"/>
      <c r="H14" s="42"/>
      <c r="I14" s="19">
        <f t="shared" si="0"/>
        <v>0</v>
      </c>
      <c r="J14" s="19">
        <f t="shared" si="1"/>
        <v>0</v>
      </c>
      <c r="K14" s="19">
        <f t="shared" si="2"/>
        <v>0</v>
      </c>
      <c r="L14" s="43"/>
      <c r="M14" s="20">
        <f t="shared" si="3"/>
        <v>0</v>
      </c>
      <c r="N14" s="13"/>
    </row>
    <row r="15" spans="1:19" x14ac:dyDescent="0.25">
      <c r="A15" s="13"/>
      <c r="B15" s="147">
        <v>6</v>
      </c>
      <c r="C15" s="534"/>
      <c r="D15" s="535"/>
      <c r="E15" s="536"/>
      <c r="F15" s="40"/>
      <c r="G15" s="41"/>
      <c r="H15" s="42"/>
      <c r="I15" s="19">
        <f t="shared" si="0"/>
        <v>0</v>
      </c>
      <c r="J15" s="19">
        <f t="shared" si="1"/>
        <v>0</v>
      </c>
      <c r="K15" s="19">
        <f t="shared" si="2"/>
        <v>0</v>
      </c>
      <c r="L15" s="43"/>
      <c r="M15" s="20">
        <f t="shared" si="3"/>
        <v>0</v>
      </c>
      <c r="N15" s="13"/>
    </row>
    <row r="16" spans="1:19" x14ac:dyDescent="0.25">
      <c r="A16" s="13"/>
      <c r="B16" s="147">
        <v>7</v>
      </c>
      <c r="C16" s="534"/>
      <c r="D16" s="535"/>
      <c r="E16" s="536"/>
      <c r="F16" s="40"/>
      <c r="G16" s="41"/>
      <c r="H16" s="42"/>
      <c r="I16" s="19">
        <f t="shared" si="0"/>
        <v>0</v>
      </c>
      <c r="J16" s="19">
        <f t="shared" si="1"/>
        <v>0</v>
      </c>
      <c r="K16" s="19">
        <f t="shared" si="2"/>
        <v>0</v>
      </c>
      <c r="L16" s="43"/>
      <c r="M16" s="20">
        <f t="shared" si="3"/>
        <v>0</v>
      </c>
      <c r="N16" s="13"/>
    </row>
    <row r="17" spans="1:14" x14ac:dyDescent="0.25">
      <c r="A17" s="13"/>
      <c r="B17" s="147">
        <v>8</v>
      </c>
      <c r="C17" s="534"/>
      <c r="D17" s="535"/>
      <c r="E17" s="536"/>
      <c r="F17" s="40"/>
      <c r="G17" s="41"/>
      <c r="H17" s="42"/>
      <c r="I17" s="19">
        <f t="shared" si="0"/>
        <v>0</v>
      </c>
      <c r="J17" s="19">
        <f t="shared" si="1"/>
        <v>0</v>
      </c>
      <c r="K17" s="19">
        <f t="shared" si="2"/>
        <v>0</v>
      </c>
      <c r="L17" s="43"/>
      <c r="M17" s="20">
        <f t="shared" si="3"/>
        <v>0</v>
      </c>
      <c r="N17" s="13"/>
    </row>
    <row r="18" spans="1:14" x14ac:dyDescent="0.25">
      <c r="A18" s="13"/>
      <c r="B18" s="147">
        <v>9</v>
      </c>
      <c r="C18" s="534"/>
      <c r="D18" s="535"/>
      <c r="E18" s="536"/>
      <c r="F18" s="40"/>
      <c r="G18" s="41"/>
      <c r="H18" s="42"/>
      <c r="I18" s="19">
        <f t="shared" si="0"/>
        <v>0</v>
      </c>
      <c r="J18" s="19">
        <f t="shared" si="1"/>
        <v>0</v>
      </c>
      <c r="K18" s="19">
        <f t="shared" si="2"/>
        <v>0</v>
      </c>
      <c r="L18" s="43"/>
      <c r="M18" s="20">
        <f t="shared" si="3"/>
        <v>0</v>
      </c>
      <c r="N18" s="13"/>
    </row>
    <row r="19" spans="1:14" x14ac:dyDescent="0.25">
      <c r="A19" s="13"/>
      <c r="B19" s="147">
        <v>10</v>
      </c>
      <c r="C19" s="534"/>
      <c r="D19" s="535"/>
      <c r="E19" s="536"/>
      <c r="F19" s="40"/>
      <c r="G19" s="41"/>
      <c r="H19" s="42"/>
      <c r="I19" s="19">
        <f t="shared" si="0"/>
        <v>0</v>
      </c>
      <c r="J19" s="19">
        <f t="shared" si="1"/>
        <v>0</v>
      </c>
      <c r="K19" s="19">
        <f t="shared" si="2"/>
        <v>0</v>
      </c>
      <c r="L19" s="43"/>
      <c r="M19" s="20">
        <f t="shared" si="3"/>
        <v>0</v>
      </c>
      <c r="N19" s="13"/>
    </row>
    <row r="20" spans="1:14" x14ac:dyDescent="0.25">
      <c r="A20" s="13"/>
      <c r="B20" s="147">
        <v>11</v>
      </c>
      <c r="C20" s="534"/>
      <c r="D20" s="535"/>
      <c r="E20" s="536"/>
      <c r="F20" s="40"/>
      <c r="G20" s="41"/>
      <c r="H20" s="42"/>
      <c r="I20" s="19">
        <f t="shared" si="0"/>
        <v>0</v>
      </c>
      <c r="J20" s="19">
        <f t="shared" si="1"/>
        <v>0</v>
      </c>
      <c r="K20" s="19">
        <f t="shared" si="2"/>
        <v>0</v>
      </c>
      <c r="L20" s="43"/>
      <c r="M20" s="20">
        <f t="shared" si="3"/>
        <v>0</v>
      </c>
      <c r="N20" s="13"/>
    </row>
    <row r="21" spans="1:14" x14ac:dyDescent="0.25">
      <c r="A21" s="13"/>
      <c r="B21" s="147">
        <v>12</v>
      </c>
      <c r="C21" s="534"/>
      <c r="D21" s="535"/>
      <c r="E21" s="536"/>
      <c r="F21" s="40"/>
      <c r="G21" s="41"/>
      <c r="H21" s="42"/>
      <c r="I21" s="19">
        <f t="shared" si="0"/>
        <v>0</v>
      </c>
      <c r="J21" s="19">
        <f t="shared" si="1"/>
        <v>0</v>
      </c>
      <c r="K21" s="19">
        <f t="shared" si="2"/>
        <v>0</v>
      </c>
      <c r="L21" s="43"/>
      <c r="M21" s="20">
        <f t="shared" si="3"/>
        <v>0</v>
      </c>
      <c r="N21" s="13"/>
    </row>
    <row r="22" spans="1:14" x14ac:dyDescent="0.25">
      <c r="A22" s="13"/>
      <c r="B22" s="147">
        <v>13</v>
      </c>
      <c r="C22" s="534"/>
      <c r="D22" s="535"/>
      <c r="E22" s="536"/>
      <c r="F22" s="40"/>
      <c r="G22" s="41"/>
      <c r="H22" s="42"/>
      <c r="I22" s="19">
        <f t="shared" si="0"/>
        <v>0</v>
      </c>
      <c r="J22" s="19">
        <f t="shared" si="1"/>
        <v>0</v>
      </c>
      <c r="K22" s="19">
        <f t="shared" si="2"/>
        <v>0</v>
      </c>
      <c r="L22" s="43"/>
      <c r="M22" s="20">
        <f t="shared" si="3"/>
        <v>0</v>
      </c>
      <c r="N22" s="13"/>
    </row>
    <row r="23" spans="1:14" x14ac:dyDescent="0.25">
      <c r="A23" s="13"/>
      <c r="B23" s="147">
        <v>14</v>
      </c>
      <c r="C23" s="534"/>
      <c r="D23" s="535"/>
      <c r="E23" s="536"/>
      <c r="F23" s="40"/>
      <c r="G23" s="41"/>
      <c r="H23" s="42"/>
      <c r="I23" s="19">
        <f t="shared" si="0"/>
        <v>0</v>
      </c>
      <c r="J23" s="19">
        <f t="shared" si="1"/>
        <v>0</v>
      </c>
      <c r="K23" s="19">
        <f t="shared" si="2"/>
        <v>0</v>
      </c>
      <c r="L23" s="43"/>
      <c r="M23" s="20">
        <f t="shared" si="3"/>
        <v>0</v>
      </c>
      <c r="N23" s="13"/>
    </row>
    <row r="24" spans="1:14" x14ac:dyDescent="0.25">
      <c r="A24" s="13"/>
      <c r="B24" s="147">
        <v>15</v>
      </c>
      <c r="C24" s="534"/>
      <c r="D24" s="535"/>
      <c r="E24" s="536"/>
      <c r="F24" s="40"/>
      <c r="G24" s="41"/>
      <c r="H24" s="42"/>
      <c r="I24" s="19">
        <f t="shared" si="0"/>
        <v>0</v>
      </c>
      <c r="J24" s="19">
        <f t="shared" si="1"/>
        <v>0</v>
      </c>
      <c r="K24" s="19">
        <f t="shared" si="2"/>
        <v>0</v>
      </c>
      <c r="L24" s="43"/>
      <c r="M24" s="20">
        <f t="shared" si="3"/>
        <v>0</v>
      </c>
      <c r="N24" s="13"/>
    </row>
    <row r="25" spans="1:14" x14ac:dyDescent="0.25">
      <c r="A25" s="13"/>
      <c r="B25" s="147">
        <v>16</v>
      </c>
      <c r="C25" s="534"/>
      <c r="D25" s="535"/>
      <c r="E25" s="536"/>
      <c r="F25" s="40"/>
      <c r="G25" s="41"/>
      <c r="H25" s="42"/>
      <c r="I25" s="19">
        <f t="shared" si="0"/>
        <v>0</v>
      </c>
      <c r="J25" s="19">
        <f t="shared" si="1"/>
        <v>0</v>
      </c>
      <c r="K25" s="19">
        <f t="shared" si="2"/>
        <v>0</v>
      </c>
      <c r="L25" s="43"/>
      <c r="M25" s="20">
        <f t="shared" si="3"/>
        <v>0</v>
      </c>
      <c r="N25" s="13"/>
    </row>
    <row r="26" spans="1:14" x14ac:dyDescent="0.25">
      <c r="A26" s="13"/>
      <c r="B26" s="147">
        <v>17</v>
      </c>
      <c r="C26" s="534"/>
      <c r="D26" s="535"/>
      <c r="E26" s="536"/>
      <c r="F26" s="40"/>
      <c r="G26" s="41"/>
      <c r="H26" s="42"/>
      <c r="I26" s="19">
        <f t="shared" si="0"/>
        <v>0</v>
      </c>
      <c r="J26" s="19">
        <f t="shared" si="1"/>
        <v>0</v>
      </c>
      <c r="K26" s="19">
        <f t="shared" si="2"/>
        <v>0</v>
      </c>
      <c r="L26" s="43"/>
      <c r="M26" s="20">
        <f t="shared" si="3"/>
        <v>0</v>
      </c>
      <c r="N26" s="13"/>
    </row>
    <row r="27" spans="1:14" x14ac:dyDescent="0.25">
      <c r="A27" s="13"/>
      <c r="B27" s="147">
        <v>18</v>
      </c>
      <c r="C27" s="534"/>
      <c r="D27" s="535"/>
      <c r="E27" s="536"/>
      <c r="F27" s="40"/>
      <c r="G27" s="41"/>
      <c r="H27" s="42"/>
      <c r="I27" s="19">
        <f t="shared" si="0"/>
        <v>0</v>
      </c>
      <c r="J27" s="19">
        <f t="shared" si="1"/>
        <v>0</v>
      </c>
      <c r="K27" s="19">
        <f t="shared" si="2"/>
        <v>0</v>
      </c>
      <c r="L27" s="43"/>
      <c r="M27" s="20">
        <f t="shared" si="3"/>
        <v>0</v>
      </c>
      <c r="N27" s="13"/>
    </row>
    <row r="28" spans="1:14" x14ac:dyDescent="0.25">
      <c r="A28" s="13"/>
      <c r="B28" s="147">
        <v>19</v>
      </c>
      <c r="C28" s="534"/>
      <c r="D28" s="535"/>
      <c r="E28" s="536"/>
      <c r="F28" s="40"/>
      <c r="G28" s="41"/>
      <c r="H28" s="42"/>
      <c r="I28" s="19">
        <f t="shared" si="0"/>
        <v>0</v>
      </c>
      <c r="J28" s="19">
        <f t="shared" si="1"/>
        <v>0</v>
      </c>
      <c r="K28" s="19">
        <f t="shared" si="2"/>
        <v>0</v>
      </c>
      <c r="L28" s="43"/>
      <c r="M28" s="20">
        <f t="shared" si="3"/>
        <v>0</v>
      </c>
      <c r="N28" s="13"/>
    </row>
    <row r="29" spans="1:14" x14ac:dyDescent="0.25">
      <c r="A29" s="13"/>
      <c r="B29" s="147">
        <v>20</v>
      </c>
      <c r="C29" s="534"/>
      <c r="D29" s="535"/>
      <c r="E29" s="536"/>
      <c r="F29" s="40"/>
      <c r="G29" s="41"/>
      <c r="H29" s="42"/>
      <c r="I29" s="19">
        <f t="shared" si="0"/>
        <v>0</v>
      </c>
      <c r="J29" s="19">
        <f t="shared" si="1"/>
        <v>0</v>
      </c>
      <c r="K29" s="19">
        <f t="shared" si="2"/>
        <v>0</v>
      </c>
      <c r="L29" s="43"/>
      <c r="M29" s="20">
        <f t="shared" si="3"/>
        <v>0</v>
      </c>
      <c r="N29" s="13"/>
    </row>
    <row r="30" spans="1:14" x14ac:dyDescent="0.25">
      <c r="A30" s="13"/>
      <c r="B30" s="147">
        <v>21</v>
      </c>
      <c r="C30" s="534"/>
      <c r="D30" s="535"/>
      <c r="E30" s="536"/>
      <c r="F30" s="40"/>
      <c r="G30" s="41"/>
      <c r="H30" s="42"/>
      <c r="I30" s="19">
        <f t="shared" si="0"/>
        <v>0</v>
      </c>
      <c r="J30" s="19">
        <f t="shared" si="1"/>
        <v>0</v>
      </c>
      <c r="K30" s="19">
        <f t="shared" si="2"/>
        <v>0</v>
      </c>
      <c r="L30" s="43"/>
      <c r="M30" s="20">
        <f t="shared" si="3"/>
        <v>0</v>
      </c>
      <c r="N30" s="13"/>
    </row>
    <row r="31" spans="1:14" x14ac:dyDescent="0.25">
      <c r="A31" s="13"/>
      <c r="B31" s="147">
        <v>22</v>
      </c>
      <c r="C31" s="534"/>
      <c r="D31" s="535"/>
      <c r="E31" s="536"/>
      <c r="F31" s="40"/>
      <c r="G31" s="41"/>
      <c r="H31" s="42"/>
      <c r="I31" s="19">
        <f t="shared" si="0"/>
        <v>0</v>
      </c>
      <c r="J31" s="19">
        <f t="shared" si="1"/>
        <v>0</v>
      </c>
      <c r="K31" s="19">
        <f t="shared" si="2"/>
        <v>0</v>
      </c>
      <c r="L31" s="43"/>
      <c r="M31" s="20">
        <f t="shared" si="3"/>
        <v>0</v>
      </c>
      <c r="N31" s="13"/>
    </row>
    <row r="32" spans="1:14" x14ac:dyDescent="0.25">
      <c r="A32" s="13"/>
      <c r="B32" s="147">
        <v>23</v>
      </c>
      <c r="C32" s="565"/>
      <c r="D32" s="534"/>
      <c r="E32" s="566"/>
      <c r="F32" s="40"/>
      <c r="G32" s="41"/>
      <c r="H32" s="42"/>
      <c r="I32" s="19">
        <f t="shared" si="0"/>
        <v>0</v>
      </c>
      <c r="J32" s="19">
        <f t="shared" si="1"/>
        <v>0</v>
      </c>
      <c r="K32" s="19">
        <f t="shared" si="2"/>
        <v>0</v>
      </c>
      <c r="L32" s="43"/>
      <c r="M32" s="20">
        <f t="shared" si="3"/>
        <v>0</v>
      </c>
      <c r="N32" s="13"/>
    </row>
    <row r="33" spans="1:14" x14ac:dyDescent="0.25">
      <c r="A33" s="13"/>
      <c r="B33" s="147">
        <v>24</v>
      </c>
      <c r="C33" s="565"/>
      <c r="D33" s="534"/>
      <c r="E33" s="566"/>
      <c r="F33" s="40"/>
      <c r="G33" s="41"/>
      <c r="H33" s="42"/>
      <c r="I33" s="19">
        <f t="shared" si="0"/>
        <v>0</v>
      </c>
      <c r="J33" s="19">
        <f t="shared" si="1"/>
        <v>0</v>
      </c>
      <c r="K33" s="19">
        <f t="shared" si="2"/>
        <v>0</v>
      </c>
      <c r="L33" s="43"/>
      <c r="M33" s="20">
        <f t="shared" si="3"/>
        <v>0</v>
      </c>
      <c r="N33" s="13"/>
    </row>
    <row r="34" spans="1:14" x14ac:dyDescent="0.25">
      <c r="A34" s="13"/>
      <c r="B34" s="147">
        <v>25</v>
      </c>
      <c r="C34" s="565"/>
      <c r="D34" s="534"/>
      <c r="E34" s="566"/>
      <c r="F34" s="40"/>
      <c r="G34" s="41"/>
      <c r="H34" s="42"/>
      <c r="I34" s="19">
        <f t="shared" si="0"/>
        <v>0</v>
      </c>
      <c r="J34" s="19">
        <f t="shared" si="1"/>
        <v>0</v>
      </c>
      <c r="K34" s="19">
        <f t="shared" si="2"/>
        <v>0</v>
      </c>
      <c r="L34" s="43"/>
      <c r="M34" s="20">
        <f t="shared" si="3"/>
        <v>0</v>
      </c>
      <c r="N34" s="13"/>
    </row>
    <row r="35" spans="1:14" x14ac:dyDescent="0.25">
      <c r="A35" s="13"/>
      <c r="B35" s="147">
        <v>26</v>
      </c>
      <c r="C35" s="565"/>
      <c r="D35" s="534"/>
      <c r="E35" s="566"/>
      <c r="F35" s="40"/>
      <c r="G35" s="41"/>
      <c r="H35" s="42"/>
      <c r="I35" s="19">
        <f t="shared" si="0"/>
        <v>0</v>
      </c>
      <c r="J35" s="19">
        <f t="shared" si="1"/>
        <v>0</v>
      </c>
      <c r="K35" s="19">
        <f t="shared" si="2"/>
        <v>0</v>
      </c>
      <c r="L35" s="43"/>
      <c r="M35" s="20">
        <f t="shared" si="3"/>
        <v>0</v>
      </c>
      <c r="N35" s="13"/>
    </row>
    <row r="36" spans="1:14" x14ac:dyDescent="0.25">
      <c r="A36" s="13"/>
      <c r="B36" s="147">
        <v>27</v>
      </c>
      <c r="C36" s="565"/>
      <c r="D36" s="534"/>
      <c r="E36" s="566"/>
      <c r="F36" s="40"/>
      <c r="G36" s="41"/>
      <c r="H36" s="42"/>
      <c r="I36" s="19">
        <f t="shared" si="0"/>
        <v>0</v>
      </c>
      <c r="J36" s="19">
        <f t="shared" si="1"/>
        <v>0</v>
      </c>
      <c r="K36" s="19">
        <f t="shared" si="2"/>
        <v>0</v>
      </c>
      <c r="L36" s="43"/>
      <c r="M36" s="20">
        <f t="shared" si="3"/>
        <v>0</v>
      </c>
      <c r="N36" s="13"/>
    </row>
    <row r="37" spans="1:14" x14ac:dyDescent="0.25">
      <c r="A37" s="13"/>
      <c r="B37" s="147">
        <v>28</v>
      </c>
      <c r="C37" s="565"/>
      <c r="D37" s="534"/>
      <c r="E37" s="566"/>
      <c r="F37" s="40"/>
      <c r="G37" s="41"/>
      <c r="H37" s="42"/>
      <c r="I37" s="19">
        <f t="shared" si="0"/>
        <v>0</v>
      </c>
      <c r="J37" s="19">
        <f t="shared" si="1"/>
        <v>0</v>
      </c>
      <c r="K37" s="19">
        <f t="shared" si="2"/>
        <v>0</v>
      </c>
      <c r="L37" s="43"/>
      <c r="M37" s="20">
        <f t="shared" si="3"/>
        <v>0</v>
      </c>
      <c r="N37" s="13"/>
    </row>
    <row r="38" spans="1:14" x14ac:dyDescent="0.25">
      <c r="A38" s="13"/>
      <c r="B38" s="147">
        <v>29</v>
      </c>
      <c r="C38" s="534"/>
      <c r="D38" s="535"/>
      <c r="E38" s="536"/>
      <c r="F38" s="40"/>
      <c r="G38" s="41"/>
      <c r="H38" s="42"/>
      <c r="I38" s="19">
        <f t="shared" si="0"/>
        <v>0</v>
      </c>
      <c r="J38" s="19">
        <f t="shared" si="1"/>
        <v>0</v>
      </c>
      <c r="K38" s="19">
        <f t="shared" si="2"/>
        <v>0</v>
      </c>
      <c r="L38" s="43"/>
      <c r="M38" s="20">
        <f t="shared" si="3"/>
        <v>0</v>
      </c>
      <c r="N38" s="13"/>
    </row>
    <row r="39" spans="1:14" x14ac:dyDescent="0.25">
      <c r="A39" s="13"/>
      <c r="B39" s="147">
        <v>30</v>
      </c>
      <c r="C39" s="534"/>
      <c r="D39" s="535"/>
      <c r="E39" s="536"/>
      <c r="F39" s="40"/>
      <c r="G39" s="41"/>
      <c r="H39" s="42"/>
      <c r="I39" s="19">
        <f t="shared" si="0"/>
        <v>0</v>
      </c>
      <c r="J39" s="19">
        <f t="shared" si="1"/>
        <v>0</v>
      </c>
      <c r="K39" s="19">
        <f t="shared" si="2"/>
        <v>0</v>
      </c>
      <c r="L39" s="43"/>
      <c r="M39" s="20">
        <f t="shared" si="3"/>
        <v>0</v>
      </c>
      <c r="N39" s="13"/>
    </row>
    <row r="40" spans="1:14" x14ac:dyDescent="0.25">
      <c r="A40" s="13"/>
      <c r="B40" s="147">
        <v>31</v>
      </c>
      <c r="C40" s="534"/>
      <c r="D40" s="535"/>
      <c r="E40" s="536"/>
      <c r="F40" s="40"/>
      <c r="G40" s="41"/>
      <c r="H40" s="42"/>
      <c r="I40" s="19">
        <f t="shared" si="0"/>
        <v>0</v>
      </c>
      <c r="J40" s="19">
        <f t="shared" si="1"/>
        <v>0</v>
      </c>
      <c r="K40" s="19">
        <f t="shared" si="2"/>
        <v>0</v>
      </c>
      <c r="L40" s="43"/>
      <c r="M40" s="20">
        <f t="shared" si="3"/>
        <v>0</v>
      </c>
      <c r="N40" s="13"/>
    </row>
    <row r="41" spans="1:14" x14ac:dyDescent="0.25">
      <c r="A41" s="13"/>
      <c r="B41" s="147">
        <v>32</v>
      </c>
      <c r="C41" s="534"/>
      <c r="D41" s="535"/>
      <c r="E41" s="536"/>
      <c r="F41" s="40"/>
      <c r="G41" s="41"/>
      <c r="H41" s="42"/>
      <c r="I41" s="19">
        <f t="shared" si="0"/>
        <v>0</v>
      </c>
      <c r="J41" s="19">
        <f t="shared" si="1"/>
        <v>0</v>
      </c>
      <c r="K41" s="19">
        <f t="shared" si="2"/>
        <v>0</v>
      </c>
      <c r="L41" s="43"/>
      <c r="M41" s="20">
        <f t="shared" si="3"/>
        <v>0</v>
      </c>
      <c r="N41" s="13"/>
    </row>
    <row r="42" spans="1:14" x14ac:dyDescent="0.25">
      <c r="A42" s="13"/>
      <c r="B42" s="147">
        <v>33</v>
      </c>
      <c r="C42" s="534"/>
      <c r="D42" s="535"/>
      <c r="E42" s="536"/>
      <c r="F42" s="40"/>
      <c r="G42" s="41"/>
      <c r="H42" s="42"/>
      <c r="I42" s="19">
        <f t="shared" si="0"/>
        <v>0</v>
      </c>
      <c r="J42" s="19">
        <f t="shared" si="1"/>
        <v>0</v>
      </c>
      <c r="K42" s="19">
        <f t="shared" si="2"/>
        <v>0</v>
      </c>
      <c r="L42" s="43"/>
      <c r="M42" s="20">
        <f t="shared" si="3"/>
        <v>0</v>
      </c>
      <c r="N42" s="13"/>
    </row>
    <row r="43" spans="1:14" x14ac:dyDescent="0.25">
      <c r="A43" s="13"/>
      <c r="B43" s="147">
        <v>34</v>
      </c>
      <c r="C43" s="534"/>
      <c r="D43" s="535"/>
      <c r="E43" s="536"/>
      <c r="F43" s="40"/>
      <c r="G43" s="41"/>
      <c r="H43" s="42"/>
      <c r="I43" s="19">
        <f t="shared" si="0"/>
        <v>0</v>
      </c>
      <c r="J43" s="19">
        <f t="shared" si="1"/>
        <v>0</v>
      </c>
      <c r="K43" s="19">
        <f t="shared" si="2"/>
        <v>0</v>
      </c>
      <c r="L43" s="43"/>
      <c r="M43" s="20">
        <f t="shared" si="3"/>
        <v>0</v>
      </c>
      <c r="N43" s="13"/>
    </row>
    <row r="44" spans="1:14" x14ac:dyDescent="0.25">
      <c r="A44" s="13"/>
      <c r="B44" s="147">
        <v>35</v>
      </c>
      <c r="C44" s="534"/>
      <c r="D44" s="535"/>
      <c r="E44" s="536"/>
      <c r="F44" s="40"/>
      <c r="G44" s="41"/>
      <c r="H44" s="42"/>
      <c r="I44" s="19">
        <f t="shared" si="0"/>
        <v>0</v>
      </c>
      <c r="J44" s="19">
        <f t="shared" si="1"/>
        <v>0</v>
      </c>
      <c r="K44" s="19">
        <f t="shared" si="2"/>
        <v>0</v>
      </c>
      <c r="L44" s="43"/>
      <c r="M44" s="20">
        <f t="shared" si="3"/>
        <v>0</v>
      </c>
      <c r="N44" s="13"/>
    </row>
    <row r="45" spans="1:14" x14ac:dyDescent="0.25">
      <c r="A45" s="13"/>
      <c r="B45" s="426" t="s">
        <v>100</v>
      </c>
      <c r="C45" s="427"/>
      <c r="D45" s="427"/>
      <c r="E45" s="428"/>
      <c r="F45" s="429"/>
      <c r="G45" s="430"/>
      <c r="H45" s="431"/>
      <c r="I45" s="116"/>
      <c r="J45" s="116"/>
      <c r="K45" s="116"/>
      <c r="L45" s="300"/>
      <c r="M45" s="20">
        <f>F45</f>
        <v>0</v>
      </c>
      <c r="N45" s="13"/>
    </row>
    <row r="46" spans="1:14" ht="15.75" thickBot="1" x14ac:dyDescent="0.3">
      <c r="A46" s="13"/>
      <c r="B46" s="598" t="s">
        <v>7</v>
      </c>
      <c r="C46" s="599"/>
      <c r="D46" s="599"/>
      <c r="E46" s="599"/>
      <c r="F46" s="600"/>
      <c r="G46" s="167">
        <f>SUM(G10:G45)</f>
        <v>0</v>
      </c>
      <c r="H46" s="21"/>
      <c r="I46" s="22"/>
      <c r="J46" s="22"/>
      <c r="K46" s="13"/>
      <c r="L46" s="23" t="s">
        <v>38</v>
      </c>
      <c r="M46" s="24">
        <f>SUM(M10:M45)</f>
        <v>0</v>
      </c>
      <c r="N46" s="13"/>
    </row>
    <row r="47" spans="1:14" x14ac:dyDescent="0.25">
      <c r="A47" s="13"/>
      <c r="B47" s="601" t="s">
        <v>25</v>
      </c>
      <c r="C47" s="602"/>
      <c r="D47" s="602"/>
      <c r="E47" s="602"/>
      <c r="F47" s="602"/>
      <c r="G47" s="602"/>
      <c r="H47" s="602"/>
      <c r="I47" s="602"/>
      <c r="J47" s="602"/>
      <c r="K47" s="602"/>
      <c r="L47" s="602"/>
      <c r="M47" s="602"/>
      <c r="N47" s="13"/>
    </row>
    <row r="48" spans="1:14" ht="1.5" customHeight="1" x14ac:dyDescent="0.25">
      <c r="A48" s="13"/>
      <c r="B48" s="603" t="s">
        <v>123</v>
      </c>
      <c r="C48" s="603"/>
      <c r="D48" s="603"/>
      <c r="E48" s="603"/>
      <c r="F48" s="603"/>
      <c r="G48" s="603"/>
      <c r="H48" s="603"/>
      <c r="I48" s="603"/>
      <c r="J48" s="603"/>
      <c r="K48" s="603"/>
      <c r="L48" s="603"/>
      <c r="M48" s="603"/>
      <c r="N48" s="13"/>
    </row>
    <row r="49" spans="1:14" x14ac:dyDescent="0.25">
      <c r="A49" s="13"/>
      <c r="B49" s="603"/>
      <c r="C49" s="603"/>
      <c r="D49" s="603"/>
      <c r="E49" s="603"/>
      <c r="F49" s="603"/>
      <c r="G49" s="603"/>
      <c r="H49" s="603"/>
      <c r="I49" s="603"/>
      <c r="J49" s="603"/>
      <c r="K49" s="603"/>
      <c r="L49" s="603"/>
      <c r="M49" s="603"/>
      <c r="N49" s="13"/>
    </row>
    <row r="50" spans="1:14" ht="15.75" x14ac:dyDescent="0.25">
      <c r="A50" s="13"/>
      <c r="B50" s="596" t="s">
        <v>98</v>
      </c>
      <c r="C50" s="597"/>
      <c r="D50" s="597"/>
      <c r="E50" s="597"/>
      <c r="F50" s="597"/>
      <c r="G50" s="597"/>
      <c r="H50" s="597"/>
      <c r="I50" s="597"/>
      <c r="J50" s="597"/>
      <c r="K50" s="597"/>
      <c r="L50" s="597"/>
      <c r="M50" s="597"/>
      <c r="N50" s="13"/>
    </row>
    <row r="51" spans="1:14" x14ac:dyDescent="0.25">
      <c r="A51" s="13"/>
      <c r="B51" s="604" t="s">
        <v>22</v>
      </c>
      <c r="C51" s="604"/>
      <c r="D51" s="605"/>
      <c r="E51" s="606"/>
      <c r="F51" s="606"/>
      <c r="G51" s="606"/>
      <c r="H51" s="606"/>
      <c r="I51" s="606"/>
      <c r="J51" s="151" t="s">
        <v>23</v>
      </c>
      <c r="K51" s="607"/>
      <c r="L51" s="608"/>
      <c r="M51" s="608"/>
      <c r="N51" s="13"/>
    </row>
    <row r="52" spans="1:14" x14ac:dyDescent="0.25">
      <c r="A52" s="13"/>
      <c r="B52" s="13"/>
      <c r="C52" s="609"/>
      <c r="D52" s="609"/>
      <c r="E52" s="609"/>
      <c r="F52" s="609"/>
      <c r="G52" s="609"/>
      <c r="H52" s="609"/>
      <c r="I52" s="152"/>
      <c r="J52" s="152"/>
      <c r="K52" s="152"/>
      <c r="L52" s="152"/>
      <c r="M52" s="13"/>
      <c r="N52" s="13"/>
    </row>
    <row r="53" spans="1:14" x14ac:dyDescent="0.25">
      <c r="A53" s="13"/>
      <c r="B53" s="610" t="s">
        <v>24</v>
      </c>
      <c r="C53" s="610"/>
      <c r="D53" s="611"/>
      <c r="E53" s="612"/>
      <c r="F53" s="612"/>
      <c r="G53" s="612"/>
      <c r="H53" s="612"/>
      <c r="I53" s="612"/>
      <c r="J53" s="612"/>
      <c r="K53" s="25" t="s">
        <v>21</v>
      </c>
      <c r="L53" s="613"/>
      <c r="M53" s="614"/>
      <c r="N53" s="13"/>
    </row>
    <row r="54" spans="1:14" ht="15.75" thickBot="1" x14ac:dyDescent="0.3">
      <c r="A54" s="13"/>
      <c r="B54" s="616"/>
      <c r="C54" s="617"/>
      <c r="D54" s="617"/>
      <c r="E54" s="617"/>
      <c r="F54" s="617"/>
      <c r="G54" s="617"/>
      <c r="H54" s="617"/>
      <c r="I54" s="617"/>
      <c r="J54" s="617"/>
      <c r="K54" s="617"/>
      <c r="L54" s="617"/>
      <c r="M54" s="617"/>
      <c r="N54" s="13"/>
    </row>
    <row r="55" spans="1:14" ht="15.75" thickBot="1" x14ac:dyDescent="0.3">
      <c r="A55" s="13"/>
      <c r="B55" s="455" t="s">
        <v>103</v>
      </c>
      <c r="C55" s="456"/>
      <c r="D55" s="456"/>
      <c r="E55" s="456"/>
      <c r="F55" s="456"/>
      <c r="G55" s="456"/>
      <c r="H55" s="456"/>
      <c r="I55" s="457"/>
      <c r="J55" s="618" t="s">
        <v>8</v>
      </c>
      <c r="K55" s="618"/>
      <c r="L55" s="618"/>
      <c r="M55" s="618"/>
      <c r="N55" s="13"/>
    </row>
    <row r="56" spans="1:14" x14ac:dyDescent="0.25">
      <c r="A56" s="13"/>
      <c r="B56" s="619"/>
      <c r="C56" s="620"/>
      <c r="D56" s="620"/>
      <c r="E56" s="620"/>
      <c r="F56" s="620"/>
      <c r="G56" s="620"/>
      <c r="H56" s="620"/>
      <c r="I56" s="621"/>
      <c r="J56" s="625" t="s">
        <v>9</v>
      </c>
      <c r="K56" s="625"/>
      <c r="L56" s="626"/>
      <c r="M56" s="626"/>
      <c r="N56" s="13"/>
    </row>
    <row r="57" spans="1:14" x14ac:dyDescent="0.25">
      <c r="A57" s="13"/>
      <c r="B57" s="619"/>
      <c r="C57" s="620"/>
      <c r="D57" s="620"/>
      <c r="E57" s="620"/>
      <c r="F57" s="620"/>
      <c r="G57" s="620"/>
      <c r="H57" s="620"/>
      <c r="I57" s="621"/>
      <c r="J57" s="625" t="s">
        <v>11</v>
      </c>
      <c r="K57" s="625"/>
      <c r="L57" s="615"/>
      <c r="M57" s="615"/>
      <c r="N57" s="13"/>
    </row>
    <row r="58" spans="1:14" x14ac:dyDescent="0.25">
      <c r="A58" s="13"/>
      <c r="B58" s="619"/>
      <c r="C58" s="620"/>
      <c r="D58" s="620"/>
      <c r="E58" s="620"/>
      <c r="F58" s="620"/>
      <c r="G58" s="620"/>
      <c r="H58" s="620"/>
      <c r="I58" s="621"/>
      <c r="J58" s="627" t="s">
        <v>10</v>
      </c>
      <c r="K58" s="627"/>
      <c r="L58" s="153"/>
      <c r="M58" s="168"/>
      <c r="N58" s="13"/>
    </row>
    <row r="59" spans="1:14" x14ac:dyDescent="0.25">
      <c r="A59" s="13"/>
      <c r="B59" s="619"/>
      <c r="C59" s="620"/>
      <c r="D59" s="620"/>
      <c r="E59" s="620"/>
      <c r="F59" s="620"/>
      <c r="G59" s="620"/>
      <c r="H59" s="620"/>
      <c r="I59" s="621"/>
      <c r="J59" s="628" t="s">
        <v>12</v>
      </c>
      <c r="K59" s="628"/>
      <c r="L59" s="615"/>
      <c r="M59" s="615"/>
      <c r="N59" s="13"/>
    </row>
    <row r="60" spans="1:14" ht="15.75" thickBot="1" x14ac:dyDescent="0.3">
      <c r="A60" s="13"/>
      <c r="B60" s="622"/>
      <c r="C60" s="623"/>
      <c r="D60" s="623"/>
      <c r="E60" s="623"/>
      <c r="F60" s="623"/>
      <c r="G60" s="623"/>
      <c r="H60" s="623"/>
      <c r="I60" s="624"/>
      <c r="J60" s="13"/>
      <c r="K60" s="13"/>
      <c r="L60" s="13"/>
      <c r="M60" s="26" t="s">
        <v>119</v>
      </c>
      <c r="N60" s="13"/>
    </row>
  </sheetData>
  <sheetProtection algorithmName="SHA-512" hashValue="Ij+lBaX5D2lN5hN4FuIQOZAoP3cUj7CXJQa7D3kHQbToECrrNl+pWj5tj5K218tPjHIA6BlTcoxEmKIAN93Lww==" saltValue="F6ABNfcNinAjHWNVBqGBAw==" spinCount="100000" sheet="1" selectLockedCells="1"/>
  <mergeCells count="74">
    <mergeCell ref="L59:M59"/>
    <mergeCell ref="B54:M54"/>
    <mergeCell ref="B55:I55"/>
    <mergeCell ref="J55:M55"/>
    <mergeCell ref="B56:I60"/>
    <mergeCell ref="J56:K56"/>
    <mergeCell ref="L56:M56"/>
    <mergeCell ref="J57:K57"/>
    <mergeCell ref="L57:M57"/>
    <mergeCell ref="J58:K58"/>
    <mergeCell ref="J59:K59"/>
    <mergeCell ref="B51:C51"/>
    <mergeCell ref="D51:I51"/>
    <mergeCell ref="K51:M51"/>
    <mergeCell ref="C52:H52"/>
    <mergeCell ref="B53:C53"/>
    <mergeCell ref="D53:J53"/>
    <mergeCell ref="L53:M53"/>
    <mergeCell ref="B50:M50"/>
    <mergeCell ref="C39:E39"/>
    <mergeCell ref="C40:E40"/>
    <mergeCell ref="C41:E41"/>
    <mergeCell ref="C42:E42"/>
    <mergeCell ref="C43:E43"/>
    <mergeCell ref="C44:E44"/>
    <mergeCell ref="B45:E45"/>
    <mergeCell ref="F45:H45"/>
    <mergeCell ref="B46:F46"/>
    <mergeCell ref="B47:M47"/>
    <mergeCell ref="B48:M49"/>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P8:S8"/>
    <mergeCell ref="C10:E10"/>
    <mergeCell ref="C11:E11"/>
    <mergeCell ref="C12:E12"/>
    <mergeCell ref="C13:E13"/>
    <mergeCell ref="C14:E14"/>
    <mergeCell ref="C7:M7"/>
    <mergeCell ref="B8:E9"/>
    <mergeCell ref="F8:F9"/>
    <mergeCell ref="G8:G9"/>
    <mergeCell ref="H8:H9"/>
    <mergeCell ref="L8:L9"/>
    <mergeCell ref="M8:M9"/>
    <mergeCell ref="B6:E6"/>
    <mergeCell ref="J6:M6"/>
    <mergeCell ref="A1:M1"/>
    <mergeCell ref="A2:M2"/>
    <mergeCell ref="B4:D4"/>
    <mergeCell ref="E4:K4"/>
    <mergeCell ref="C5:M5"/>
  </mergeCells>
  <printOptions horizontalCentered="1" verticalCentered="1"/>
  <pageMargins left="0.25" right="0.25" top="0.75" bottom="0.75" header="0.3" footer="0.3"/>
  <pageSetup scale="7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16405D823B724CADB632771F2F0909" ma:contentTypeVersion="15" ma:contentTypeDescription="Create a new document." ma:contentTypeScope="" ma:versionID="5c4360d24e9c59593dcdd9624a3d186c">
  <xsd:schema xmlns:xsd="http://www.w3.org/2001/XMLSchema" xmlns:xs="http://www.w3.org/2001/XMLSchema" xmlns:p="http://schemas.microsoft.com/office/2006/metadata/properties" xmlns:ns1="http://schemas.microsoft.com/sharepoint/v3" xmlns:ns3="b365136a-f652-47c1-b153-8f7ee6b0bcfd" xmlns:ns4="5d2e40ec-1a74-4e76-b702-f3df2b3e7f36" targetNamespace="http://schemas.microsoft.com/office/2006/metadata/properties" ma:root="true" ma:fieldsID="ae80d595026a20c8977267406d5dda04" ns1:_="" ns3:_="" ns4:_="">
    <xsd:import namespace="http://schemas.microsoft.com/sharepoint/v3"/>
    <xsd:import namespace="b365136a-f652-47c1-b153-8f7ee6b0bcfd"/>
    <xsd:import namespace="5d2e40ec-1a74-4e76-b702-f3df2b3e7f36"/>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65136a-f652-47c1-b153-8f7ee6b0bc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2e40ec-1a74-4e76-b702-f3df2b3e7f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4DF6A47-9B89-4F7E-B097-0F151E4BF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65136a-f652-47c1-b153-8f7ee6b0bcfd"/>
    <ds:schemaRef ds:uri="5d2e40ec-1a74-4e76-b702-f3df2b3e7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90008D-0A72-4294-BF3E-B1B46F7D567C}">
  <ds:schemaRefs>
    <ds:schemaRef ds:uri="http://schemas.microsoft.com/sharepoint/v3/contenttype/forms"/>
  </ds:schemaRefs>
</ds:datastoreItem>
</file>

<file path=customXml/itemProps3.xml><?xml version="1.0" encoding="utf-8"?>
<ds:datastoreItem xmlns:ds="http://schemas.openxmlformats.org/officeDocument/2006/customXml" ds:itemID="{C7AFC0B6-9C23-4E36-A582-B9E414275BC7}">
  <ds:schemaRef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5d2e40ec-1a74-4e76-b702-f3df2b3e7f36"/>
    <ds:schemaRef ds:uri="b365136a-f652-47c1-b153-8f7ee6b0bcfd"/>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Information</vt:lpstr>
      <vt:lpstr>2024 RR &amp; Match Recap</vt:lpstr>
      <vt:lpstr>2024 HVE &amp; Edu. RR</vt:lpstr>
      <vt:lpstr>2024 Education FSR</vt:lpstr>
      <vt:lpstr>2024 Education Match</vt:lpstr>
      <vt:lpstr>2024 ID FSR</vt:lpstr>
      <vt:lpstr>2024 ID Match</vt:lpstr>
      <vt:lpstr>2024 OP FSR</vt:lpstr>
      <vt:lpstr>2024 OP Match</vt:lpstr>
      <vt:lpstr>2024 Speed FSR</vt:lpstr>
      <vt:lpstr>2024 Speed Match</vt:lpstr>
      <vt:lpstr>2024 Ped FSR</vt:lpstr>
      <vt:lpstr>2024 Ped Match</vt:lpstr>
      <vt:lpstr>'2024 Education FSR'!Print_Area</vt:lpstr>
      <vt:lpstr>'2024 Education Match'!Print_Area</vt:lpstr>
      <vt:lpstr>'2024 HVE &amp; Edu. RR'!Print_Area</vt:lpstr>
      <vt:lpstr>'2024 ID FSR'!Print_Area</vt:lpstr>
      <vt:lpstr>'2024 ID Match'!Print_Area</vt:lpstr>
      <vt:lpstr>'2024 OP FSR'!Print_Area</vt:lpstr>
      <vt:lpstr>'2024 OP Match'!Print_Area</vt:lpstr>
      <vt:lpstr>'2024 Ped FSR'!Print_Area</vt:lpstr>
      <vt:lpstr>'2024 Ped Match'!Print_Area</vt:lpstr>
      <vt:lpstr>'2024 RR &amp; Match Recap'!Print_Area</vt:lpstr>
      <vt:lpstr>'2024 Speed FSR'!Print_Area</vt:lpstr>
      <vt:lpstr>'2024 Speed Match'!Print_Area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Dionne, Jamie</dc:creator>
  <cp:lastModifiedBy>Brown, Nicholas</cp:lastModifiedBy>
  <cp:lastPrinted>2023-09-19T17:03:11Z</cp:lastPrinted>
  <dcterms:created xsi:type="dcterms:W3CDTF">2018-10-29T15:12:49Z</dcterms:created>
  <dcterms:modified xsi:type="dcterms:W3CDTF">2023-09-29T18:04:06Z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0x0101006216405D823B724CADB632771F2F0909</vt:lpwstr>
  </property>
</Properties>
</file>