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9790" windowHeight="4660" activeTab="1"/>
  </bookViews>
  <sheets>
    <sheet name="half day" sheetId="1" r:id="rId1"/>
    <sheet name="full day" sheetId="2" r:id="rId2"/>
  </sheets>
  <definedNames>
    <definedName name="Out">'half day'!$C$6</definedName>
    <definedName name="_xlnm.Print_Area" localSheetId="1">'full day'!$A$1:$H$266</definedName>
    <definedName name="_xlnm.Print_Area" localSheetId="0">'half day'!$A$1:$L$269</definedName>
    <definedName name="_xlnm.Print_Titles" localSheetId="1">'full day'!$A:$A,'full day'!$4:$5</definedName>
    <definedName name="_xlnm.Print_Titles" localSheetId="0">'half day'!$A:$A,'half day'!$4:$5</definedName>
  </definedNames>
  <calcPr fullCalcOnLoad="1"/>
</workbook>
</file>

<file path=xl/sharedStrings.xml><?xml version="1.0" encoding="utf-8"?>
<sst xmlns="http://schemas.openxmlformats.org/spreadsheetml/2006/main" count="1481" uniqueCount="52">
  <si>
    <t>Maine Department of Education</t>
  </si>
  <si>
    <r>
      <t xml:space="preserve">Regional School Calendar Template </t>
    </r>
    <r>
      <rPr>
        <sz val="12"/>
        <color indexed="8"/>
        <rFont val="Times New Roman"/>
        <family val="1"/>
      </rPr>
      <t>(half day)</t>
    </r>
  </si>
  <si>
    <t xml:space="preserve">CTE Catchment Area (Chap 313):  </t>
  </si>
  <si>
    <t xml:space="preserve">School Year: </t>
  </si>
  <si>
    <t>S6</t>
  </si>
  <si>
    <t>Date</t>
  </si>
  <si>
    <t>AM session</t>
  </si>
  <si>
    <t>PM session</t>
  </si>
  <si>
    <t>Holiday</t>
  </si>
  <si>
    <t>Vacation</t>
  </si>
  <si>
    <t>Total count of days</t>
  </si>
  <si>
    <t>count In-Service Days</t>
  </si>
  <si>
    <t>count Vacation Days</t>
  </si>
  <si>
    <t>count Holidays</t>
  </si>
  <si>
    <t>count Out of Session Days</t>
  </si>
  <si>
    <t>count Storm Days</t>
  </si>
  <si>
    <t>Net Days</t>
  </si>
  <si>
    <t>Dissimilar Days</t>
  </si>
  <si>
    <r>
      <t xml:space="preserve">Regional School Calendar Template </t>
    </r>
    <r>
      <rPr>
        <sz val="12"/>
        <color indexed="8"/>
        <rFont val="Times New Roman"/>
        <family val="1"/>
      </rPr>
      <t>(full day)</t>
    </r>
  </si>
  <si>
    <t>S7</t>
  </si>
  <si>
    <t>S8</t>
  </si>
  <si>
    <t>S9</t>
  </si>
  <si>
    <t>count Late Start</t>
  </si>
  <si>
    <t>count Early Release</t>
  </si>
  <si>
    <t>count Instructional Days</t>
  </si>
  <si>
    <t>Count "No 10-12"</t>
  </si>
  <si>
    <t>count No 10-12</t>
  </si>
  <si>
    <t>count Student Day AM/PM</t>
  </si>
  <si>
    <t>DD</t>
  </si>
  <si>
    <t>Out</t>
  </si>
  <si>
    <t>Late</t>
  </si>
  <si>
    <t>Early</t>
  </si>
  <si>
    <t>Sch Day</t>
  </si>
  <si>
    <t>Storm</t>
  </si>
  <si>
    <t>No 10-12</t>
  </si>
  <si>
    <t>In-Service</t>
  </si>
  <si>
    <t>Harvest</t>
  </si>
  <si>
    <t>Drop Down List</t>
  </si>
  <si>
    <t>Pineland</t>
  </si>
  <si>
    <t>out</t>
  </si>
  <si>
    <t>Maplewood HS</t>
  </si>
  <si>
    <t>Pineland CTE</t>
  </si>
  <si>
    <t>Poplar Grove HS</t>
  </si>
  <si>
    <t>Oak Forest HS</t>
  </si>
  <si>
    <t>Cherry Valley HS</t>
  </si>
  <si>
    <t>8:00-2:15</t>
  </si>
  <si>
    <t>8:30-2:50</t>
  </si>
  <si>
    <t>8:00-2:20</t>
  </si>
  <si>
    <t>not given</t>
  </si>
  <si>
    <t>Ash Mountain HS</t>
  </si>
  <si>
    <t>7:55-2:15</t>
  </si>
  <si>
    <t>2023/2024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</si>
</sst>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"/>
    <numFmt numFmtId="165" formatCode="[$-F800]dddd\,\ mmmm\ dd\,\ yyyy"/>
    <numFmt numFmtId="166" formatCode="dddd\,\ mm/dd/yyyy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  <numFmt numFmtId="172" formatCode="mmm\-yyyy"/>
    <numFmt numFmtId="173" formatCode="[$-409]dddd\,\ mmmm\ d\,\ yyyy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20"/>
      <color indexed="8"/>
      <name val="Times New Roman"/>
      <family val="1"/>
    </font>
    <font>
      <sz val="26"/>
      <color indexed="8"/>
      <name val="Times New Roman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6100"/>
      <name val="Arial"/>
      <family val="2"/>
    </font>
    <font>
      <sz val="26"/>
      <color theme="1"/>
      <name val="Times New Roman"/>
      <family val="1"/>
    </font>
    <font>
      <sz val="10"/>
      <color rgb="FF006100"/>
      <name val="Arial"/>
      <family val="2"/>
    </font>
    <font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5" fontId="52" fillId="0" borderId="0" xfId="0" applyNumberFormat="1" applyFont="1" applyAlignment="1">
      <alignment/>
    </xf>
    <xf numFmtId="0" fontId="53" fillId="0" borderId="0" xfId="0" applyFont="1" applyFill="1" applyBorder="1" applyAlignment="1">
      <alignment horizontal="center"/>
    </xf>
    <xf numFmtId="165" fontId="52" fillId="0" borderId="10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left"/>
    </xf>
    <xf numFmtId="165" fontId="52" fillId="0" borderId="10" xfId="0" applyNumberFormat="1" applyFont="1" applyBorder="1" applyAlignment="1">
      <alignment/>
    </xf>
    <xf numFmtId="165" fontId="52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165" fontId="52" fillId="34" borderId="0" xfId="0" applyNumberFormat="1" applyFont="1" applyFill="1" applyAlignment="1">
      <alignment/>
    </xf>
    <xf numFmtId="164" fontId="52" fillId="0" borderId="0" xfId="0" applyNumberFormat="1" applyFont="1" applyAlignment="1">
      <alignment horizontal="center" vertical="center"/>
    </xf>
    <xf numFmtId="166" fontId="52" fillId="0" borderId="10" xfId="0" applyNumberFormat="1" applyFont="1" applyFill="1" applyBorder="1" applyAlignment="1">
      <alignment/>
    </xf>
    <xf numFmtId="165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 horizontal="left"/>
    </xf>
    <xf numFmtId="165" fontId="52" fillId="35" borderId="10" xfId="0" applyNumberFormat="1" applyFont="1" applyFill="1" applyBorder="1" applyAlignment="1">
      <alignment/>
    </xf>
    <xf numFmtId="165" fontId="5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165" fontId="55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2" fillId="0" borderId="10" xfId="0" applyFont="1" applyBorder="1" applyAlignment="1" applyProtection="1">
      <alignment horizontal="center"/>
      <protection hidden="1"/>
    </xf>
    <xf numFmtId="0" fontId="52" fillId="36" borderId="10" xfId="0" applyFont="1" applyFill="1" applyBorder="1" applyAlignment="1" applyProtection="1">
      <alignment horizontal="center"/>
      <protection hidden="1"/>
    </xf>
    <xf numFmtId="164" fontId="52" fillId="0" borderId="0" xfId="0" applyNumberFormat="1" applyFont="1" applyAlignment="1" applyProtection="1">
      <alignment horizontal="center" vertical="center"/>
      <protection locked="0"/>
    </xf>
    <xf numFmtId="165" fontId="56" fillId="0" borderId="10" xfId="0" applyNumberFormat="1" applyFont="1" applyBorder="1" applyAlignment="1">
      <alignment/>
    </xf>
    <xf numFmtId="1" fontId="56" fillId="0" borderId="10" xfId="0" applyNumberFormat="1" applyFont="1" applyBorder="1" applyAlignment="1">
      <alignment horizontal="center"/>
    </xf>
    <xf numFmtId="165" fontId="56" fillId="0" borderId="12" xfId="0" applyNumberFormat="1" applyFont="1" applyBorder="1" applyAlignment="1">
      <alignment/>
    </xf>
    <xf numFmtId="1" fontId="56" fillId="0" borderId="1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" fontId="55" fillId="34" borderId="10" xfId="0" applyNumberFormat="1" applyFont="1" applyFill="1" applyBorder="1" applyAlignment="1">
      <alignment horizontal="center"/>
    </xf>
    <xf numFmtId="1" fontId="52" fillId="35" borderId="10" xfId="0" applyNumberFormat="1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18" fontId="52" fillId="0" borderId="10" xfId="0" applyNumberFormat="1" applyFont="1" applyBorder="1" applyAlignment="1">
      <alignment horizontal="center"/>
    </xf>
    <xf numFmtId="20" fontId="52" fillId="0" borderId="10" xfId="0" applyNumberFormat="1" applyFont="1" applyBorder="1" applyAlignment="1">
      <alignment horizontal="center"/>
    </xf>
    <xf numFmtId="165" fontId="56" fillId="33" borderId="12" xfId="0" applyNumberFormat="1" applyFont="1" applyFill="1" applyBorder="1" applyAlignment="1">
      <alignment/>
    </xf>
    <xf numFmtId="1" fontId="56" fillId="33" borderId="12" xfId="0" applyNumberFormat="1" applyFont="1" applyFill="1" applyBorder="1" applyAlignment="1">
      <alignment horizontal="center"/>
    </xf>
    <xf numFmtId="1" fontId="52" fillId="0" borderId="0" xfId="0" applyNumberFormat="1" applyFont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52" fillId="0" borderId="16" xfId="0" applyNumberFormat="1" applyFont="1" applyFill="1" applyBorder="1" applyAlignment="1">
      <alignment horizontal="center"/>
    </xf>
    <xf numFmtId="1" fontId="52" fillId="34" borderId="0" xfId="0" applyNumberFormat="1" applyFont="1" applyFill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0" fontId="58" fillId="29" borderId="10" xfId="47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0" fontId="60" fillId="29" borderId="10" xfId="47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164" fontId="52" fillId="0" borderId="18" xfId="0" applyNumberFormat="1" applyFont="1" applyBorder="1" applyAlignment="1" applyProtection="1">
      <alignment horizontal="left" vertical="center"/>
      <protection locked="0"/>
    </xf>
    <xf numFmtId="164" fontId="52" fillId="0" borderId="18" xfId="0" applyNumberFormat="1" applyFont="1" applyBorder="1" applyAlignment="1">
      <alignment horizontal="center" vertical="center"/>
    </xf>
    <xf numFmtId="164" fontId="52" fillId="0" borderId="18" xfId="0" applyNumberFormat="1" applyFont="1" applyBorder="1" applyAlignment="1">
      <alignment horizontal="right" vertical="center"/>
    </xf>
    <xf numFmtId="164" fontId="52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60" fillId="29" borderId="12" xfId="47" applyFont="1" applyBorder="1" applyAlignment="1">
      <alignment horizontal="center"/>
    </xf>
    <xf numFmtId="0" fontId="60" fillId="29" borderId="16" xfId="47" applyFont="1" applyBorder="1" applyAlignment="1">
      <alignment horizontal="center"/>
    </xf>
    <xf numFmtId="0" fontId="60" fillId="29" borderId="12" xfId="47" applyFont="1" applyBorder="1" applyAlignment="1">
      <alignment horizontal="center" wrapText="1"/>
    </xf>
    <xf numFmtId="0" fontId="60" fillId="29" borderId="16" xfId="47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0</xdr:col>
      <xdr:colOff>1238250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2</xdr:col>
      <xdr:colOff>123825</xdr:colOff>
      <xdr:row>257</xdr:row>
      <xdr:rowOff>38100</xdr:rowOff>
    </xdr:from>
    <xdr:ext cx="4572000" cy="247650"/>
    <xdr:sp>
      <xdr:nvSpPr>
        <xdr:cNvPr id="2" name="TextBox 2"/>
        <xdr:cNvSpPr txBox="1">
          <a:spLocks noChangeArrowheads="1"/>
        </xdr:cNvSpPr>
      </xdr:nvSpPr>
      <xdr:spPr>
        <a:xfrm>
          <a:off x="2009775" y="44348400"/>
          <a:ext cx="45720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 5 DD - schools need to work together to get below five OR submit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waiver</a:t>
          </a:r>
        </a:p>
      </xdr:txBody>
    </xdr:sp>
    <xdr:clientData/>
  </xdr:oneCellAnchor>
  <xdr:twoCellAnchor>
    <xdr:from>
      <xdr:col>7</xdr:col>
      <xdr:colOff>561975</xdr:colOff>
      <xdr:row>254</xdr:row>
      <xdr:rowOff>9525</xdr:rowOff>
    </xdr:from>
    <xdr:to>
      <xdr:col>9</xdr:col>
      <xdr:colOff>447675</xdr:colOff>
      <xdr:row>255</xdr:row>
      <xdr:rowOff>114300</xdr:rowOff>
    </xdr:to>
    <xdr:sp>
      <xdr:nvSpPr>
        <xdr:cNvPr id="3" name="Arrow: Right 3"/>
        <xdr:cNvSpPr>
          <a:spLocks/>
        </xdr:cNvSpPr>
      </xdr:nvSpPr>
      <xdr:spPr>
        <a:xfrm rot="12331205" flipV="1">
          <a:off x="6267450" y="43805475"/>
          <a:ext cx="1323975" cy="276225"/>
        </a:xfrm>
        <a:prstGeom prst="rightArrow">
          <a:avLst>
            <a:gd name="adj1" fmla="val 41851"/>
            <a:gd name="adj2" fmla="val -220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447675</xdr:colOff>
      <xdr:row>257</xdr:row>
      <xdr:rowOff>47625</xdr:rowOff>
    </xdr:from>
    <xdr:ext cx="1866900" cy="238125"/>
    <xdr:sp>
      <xdr:nvSpPr>
        <xdr:cNvPr id="4" name="TextBox 4"/>
        <xdr:cNvSpPr txBox="1">
          <a:spLocks noChangeArrowheads="1"/>
        </xdr:cNvSpPr>
      </xdr:nvSpPr>
      <xdr:spPr>
        <a:xfrm>
          <a:off x="6886575" y="44357925"/>
          <a:ext cx="18669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Too few instructional days</a:t>
          </a:r>
        </a:p>
      </xdr:txBody>
    </xdr:sp>
    <xdr:clientData/>
  </xdr:oneCellAnchor>
  <xdr:twoCellAnchor>
    <xdr:from>
      <xdr:col>5</xdr:col>
      <xdr:colOff>38100</xdr:colOff>
      <xdr:row>24</xdr:row>
      <xdr:rowOff>76200</xdr:rowOff>
    </xdr:from>
    <xdr:to>
      <xdr:col>5</xdr:col>
      <xdr:colOff>219075</xdr:colOff>
      <xdr:row>29</xdr:row>
      <xdr:rowOff>9525</xdr:rowOff>
    </xdr:to>
    <xdr:sp>
      <xdr:nvSpPr>
        <xdr:cNvPr id="5" name="Arrow: Left 5"/>
        <xdr:cNvSpPr>
          <a:spLocks/>
        </xdr:cNvSpPr>
      </xdr:nvSpPr>
      <xdr:spPr>
        <a:xfrm rot="4560494">
          <a:off x="4238625" y="4305300"/>
          <a:ext cx="180975" cy="790575"/>
        </a:xfrm>
        <a:prstGeom prst="leftArrow">
          <a:avLst>
            <a:gd name="adj1" fmla="val -38402"/>
            <a:gd name="adj2" fmla="val -19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25</xdr:row>
      <xdr:rowOff>57150</xdr:rowOff>
    </xdr:from>
    <xdr:to>
      <xdr:col>10</xdr:col>
      <xdr:colOff>161925</xdr:colOff>
      <xdr:row>26</xdr:row>
      <xdr:rowOff>123825</xdr:rowOff>
    </xdr:to>
    <xdr:sp>
      <xdr:nvSpPr>
        <xdr:cNvPr id="6" name="Arrow: Left 7"/>
        <xdr:cNvSpPr>
          <a:spLocks/>
        </xdr:cNvSpPr>
      </xdr:nvSpPr>
      <xdr:spPr>
        <a:xfrm rot="8633316" flipV="1">
          <a:off x="7181850" y="4457700"/>
          <a:ext cx="866775" cy="238125"/>
        </a:xfrm>
        <a:prstGeom prst="leftArrow">
          <a:avLst>
            <a:gd name="adj1" fmla="val -37356"/>
            <a:gd name="adj2" fmla="val -143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723900</xdr:colOff>
      <xdr:row>29</xdr:row>
      <xdr:rowOff>66675</xdr:rowOff>
    </xdr:from>
    <xdr:ext cx="3762375" cy="723900"/>
    <xdr:sp>
      <xdr:nvSpPr>
        <xdr:cNvPr id="7" name="TextBox 6"/>
        <xdr:cNvSpPr txBox="1">
          <a:spLocks noChangeArrowheads="1"/>
        </xdr:cNvSpPr>
      </xdr:nvSpPr>
      <xdr:spPr>
        <a:xfrm>
          <a:off x="4162425" y="5153025"/>
          <a:ext cx="3762375" cy="7239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8/24 is DD because Maplewood has no students grades 10-12 in attendance AND Cherry Valley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out of session.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8/25 is DD because Cherry Valley is out of session</a:t>
          </a:r>
        </a:p>
      </xdr:txBody>
    </xdr:sp>
    <xdr:clientData/>
  </xdr:oneCellAnchor>
  <xdr:oneCellAnchor>
    <xdr:from>
      <xdr:col>6</xdr:col>
      <xdr:colOff>180975</xdr:colOff>
      <xdr:row>57</xdr:row>
      <xdr:rowOff>104775</xdr:rowOff>
    </xdr:from>
    <xdr:ext cx="4600575" cy="352425"/>
    <xdr:sp>
      <xdr:nvSpPr>
        <xdr:cNvPr id="8" name="TextBox 8"/>
        <xdr:cNvSpPr txBox="1">
          <a:spLocks noChangeArrowheads="1"/>
        </xdr:cNvSpPr>
      </xdr:nvSpPr>
      <xdr:spPr>
        <a:xfrm>
          <a:off x="5124450" y="10039350"/>
          <a:ext cx="460057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10/10 is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 schools have in-service when CTE school is in session.</a:t>
          </a:r>
        </a:p>
      </xdr:txBody>
    </xdr:sp>
    <xdr:clientData/>
  </xdr:oneCellAnchor>
  <xdr:oneCellAnchor>
    <xdr:from>
      <xdr:col>2</xdr:col>
      <xdr:colOff>28575</xdr:colOff>
      <xdr:row>90</xdr:row>
      <xdr:rowOff>38100</xdr:rowOff>
    </xdr:from>
    <xdr:ext cx="5153025" cy="295275"/>
    <xdr:sp>
      <xdr:nvSpPr>
        <xdr:cNvPr id="9" name="TextBox 10"/>
        <xdr:cNvSpPr txBox="1">
          <a:spLocks noChangeArrowheads="1"/>
        </xdr:cNvSpPr>
      </xdr:nvSpPr>
      <xdr:spPr>
        <a:xfrm>
          <a:off x="1914525" y="15659100"/>
          <a:ext cx="51530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11/22 and 11/23 are DD because Poplar Grove has vacation when CTE school is in session.</a:t>
          </a:r>
        </a:p>
      </xdr:txBody>
    </xdr:sp>
    <xdr:clientData/>
  </xdr:oneCellAnchor>
  <xdr:twoCellAnchor>
    <xdr:from>
      <xdr:col>1</xdr:col>
      <xdr:colOff>142875</xdr:colOff>
      <xdr:row>226</xdr:row>
      <xdr:rowOff>152400</xdr:rowOff>
    </xdr:from>
    <xdr:to>
      <xdr:col>3</xdr:col>
      <xdr:colOff>352425</xdr:colOff>
      <xdr:row>227</xdr:row>
      <xdr:rowOff>95250</xdr:rowOff>
    </xdr:to>
    <xdr:sp>
      <xdr:nvSpPr>
        <xdr:cNvPr id="10" name="Arrow: Left 14"/>
        <xdr:cNvSpPr>
          <a:spLocks/>
        </xdr:cNvSpPr>
      </xdr:nvSpPr>
      <xdr:spPr>
        <a:xfrm rot="20821054">
          <a:off x="1704975" y="39128700"/>
          <a:ext cx="1295400" cy="123825"/>
        </a:xfrm>
        <a:prstGeom prst="leftArrow">
          <a:avLst>
            <a:gd name="adj" fmla="val -450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123825</xdr:colOff>
      <xdr:row>119</xdr:row>
      <xdr:rowOff>38100</xdr:rowOff>
    </xdr:from>
    <xdr:ext cx="4657725" cy="266700"/>
    <xdr:sp>
      <xdr:nvSpPr>
        <xdr:cNvPr id="11" name="TextBox 12"/>
        <xdr:cNvSpPr txBox="1">
          <a:spLocks noChangeArrowheads="1"/>
        </xdr:cNvSpPr>
      </xdr:nvSpPr>
      <xdr:spPr>
        <a:xfrm>
          <a:off x="2771775" y="20650200"/>
          <a:ext cx="46577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DD because Oak Forest is on vacation when CTE school is in session.</a:t>
          </a:r>
        </a:p>
      </xdr:txBody>
    </xdr:sp>
    <xdr:clientData/>
  </xdr:oneCellAnchor>
  <xdr:oneCellAnchor>
    <xdr:from>
      <xdr:col>3</xdr:col>
      <xdr:colOff>504825</xdr:colOff>
      <xdr:row>226</xdr:row>
      <xdr:rowOff>66675</xdr:rowOff>
    </xdr:from>
    <xdr:ext cx="3276600" cy="266700"/>
    <xdr:sp>
      <xdr:nvSpPr>
        <xdr:cNvPr id="12" name="TextBox 15"/>
        <xdr:cNvSpPr txBox="1">
          <a:spLocks noChangeArrowheads="1"/>
        </xdr:cNvSpPr>
      </xdr:nvSpPr>
      <xdr:spPr>
        <a:xfrm>
          <a:off x="3152775" y="39042975"/>
          <a:ext cx="32766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6/09 is not a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CTE school is out of session.</a:t>
          </a:r>
        </a:p>
      </xdr:txBody>
    </xdr:sp>
    <xdr:clientData/>
  </xdr:oneCellAnchor>
  <xdr:twoCellAnchor>
    <xdr:from>
      <xdr:col>1</xdr:col>
      <xdr:colOff>57150</xdr:colOff>
      <xdr:row>88</xdr:row>
      <xdr:rowOff>28575</xdr:rowOff>
    </xdr:from>
    <xdr:to>
      <xdr:col>1</xdr:col>
      <xdr:colOff>200025</xdr:colOff>
      <xdr:row>91</xdr:row>
      <xdr:rowOff>114300</xdr:rowOff>
    </xdr:to>
    <xdr:sp>
      <xdr:nvSpPr>
        <xdr:cNvPr id="13" name="Arrow: Up 16"/>
        <xdr:cNvSpPr>
          <a:spLocks/>
        </xdr:cNvSpPr>
      </xdr:nvSpPr>
      <xdr:spPr>
        <a:xfrm>
          <a:off x="1619250" y="15306675"/>
          <a:ext cx="142875" cy="609600"/>
        </a:xfrm>
        <a:prstGeom prst="upArrow">
          <a:avLst>
            <a:gd name="adj" fmla="val -37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0</xdr:col>
      <xdr:colOff>1238250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2</xdr:col>
      <xdr:colOff>371475</xdr:colOff>
      <xdr:row>28</xdr:row>
      <xdr:rowOff>171450</xdr:rowOff>
    </xdr:from>
    <xdr:ext cx="3914775" cy="657225"/>
    <xdr:sp>
      <xdr:nvSpPr>
        <xdr:cNvPr id="2" name="TextBox 2"/>
        <xdr:cNvSpPr txBox="1">
          <a:spLocks noChangeArrowheads="1"/>
        </xdr:cNvSpPr>
      </xdr:nvSpPr>
      <xdr:spPr>
        <a:xfrm>
          <a:off x="2305050" y="5095875"/>
          <a:ext cx="39147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8/24 is DD because Maplewood has no students grades 10-12 in attendance AND Cherry Valley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out of session.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8/25 is DD because Cherry Valley is out of session</a:t>
          </a:r>
        </a:p>
      </xdr:txBody>
    </xdr:sp>
    <xdr:clientData/>
  </xdr:oneCellAnchor>
  <xdr:twoCellAnchor>
    <xdr:from>
      <xdr:col>3</xdr:col>
      <xdr:colOff>695325</xdr:colOff>
      <xdr:row>24</xdr:row>
      <xdr:rowOff>0</xdr:rowOff>
    </xdr:from>
    <xdr:to>
      <xdr:col>4</xdr:col>
      <xdr:colOff>38100</xdr:colOff>
      <xdr:row>28</xdr:row>
      <xdr:rowOff>133350</xdr:rowOff>
    </xdr:to>
    <xdr:sp>
      <xdr:nvSpPr>
        <xdr:cNvPr id="3" name="Arrow: Left 3"/>
        <xdr:cNvSpPr>
          <a:spLocks/>
        </xdr:cNvSpPr>
      </xdr:nvSpPr>
      <xdr:spPr>
        <a:xfrm rot="4560494">
          <a:off x="3467100" y="4238625"/>
          <a:ext cx="180975" cy="819150"/>
        </a:xfrm>
        <a:prstGeom prst="leftArrow">
          <a:avLst>
            <a:gd name="adj1" fmla="val -38402"/>
            <a:gd name="adj2" fmla="val -19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24</xdr:row>
      <xdr:rowOff>0</xdr:rowOff>
    </xdr:from>
    <xdr:to>
      <xdr:col>6</xdr:col>
      <xdr:colOff>123825</xdr:colOff>
      <xdr:row>28</xdr:row>
      <xdr:rowOff>133350</xdr:rowOff>
    </xdr:to>
    <xdr:sp>
      <xdr:nvSpPr>
        <xdr:cNvPr id="4" name="Arrow: Left 4"/>
        <xdr:cNvSpPr>
          <a:spLocks/>
        </xdr:cNvSpPr>
      </xdr:nvSpPr>
      <xdr:spPr>
        <a:xfrm rot="6492106">
          <a:off x="5143500" y="4238625"/>
          <a:ext cx="266700" cy="819150"/>
        </a:xfrm>
        <a:prstGeom prst="leftArrow">
          <a:avLst>
            <a:gd name="adj1" fmla="val -37055"/>
            <a:gd name="adj2" fmla="val -19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142875</xdr:colOff>
      <xdr:row>57</xdr:row>
      <xdr:rowOff>95250</xdr:rowOff>
    </xdr:from>
    <xdr:ext cx="2362200" cy="457200"/>
    <xdr:sp>
      <xdr:nvSpPr>
        <xdr:cNvPr id="5" name="TextBox 5"/>
        <xdr:cNvSpPr txBox="1">
          <a:spLocks noChangeArrowheads="1"/>
        </xdr:cNvSpPr>
      </xdr:nvSpPr>
      <xdr:spPr>
        <a:xfrm>
          <a:off x="3752850" y="10039350"/>
          <a:ext cx="236220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10/11 is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 schools have in-service when CTE school is in session.</a:t>
          </a:r>
        </a:p>
      </xdr:txBody>
    </xdr:sp>
    <xdr:clientData/>
  </xdr:oneCellAnchor>
  <xdr:oneCellAnchor>
    <xdr:from>
      <xdr:col>2</xdr:col>
      <xdr:colOff>38100</xdr:colOff>
      <xdr:row>83</xdr:row>
      <xdr:rowOff>38100</xdr:rowOff>
    </xdr:from>
    <xdr:ext cx="5181600" cy="333375"/>
    <xdr:sp>
      <xdr:nvSpPr>
        <xdr:cNvPr id="6" name="TextBox 6"/>
        <xdr:cNvSpPr txBox="1">
          <a:spLocks noChangeArrowheads="1"/>
        </xdr:cNvSpPr>
      </xdr:nvSpPr>
      <xdr:spPr>
        <a:xfrm>
          <a:off x="1971675" y="14478000"/>
          <a:ext cx="518160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11/22 and 11/23 are DD because Oak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Forest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vacation when CTE school is in session.</a:t>
          </a:r>
        </a:p>
      </xdr:txBody>
    </xdr:sp>
    <xdr:clientData/>
  </xdr:oneCellAnchor>
  <xdr:oneCellAnchor>
    <xdr:from>
      <xdr:col>2</xdr:col>
      <xdr:colOff>342900</xdr:colOff>
      <xdr:row>115</xdr:row>
      <xdr:rowOff>38100</xdr:rowOff>
    </xdr:from>
    <xdr:ext cx="4543425" cy="295275"/>
    <xdr:sp>
      <xdr:nvSpPr>
        <xdr:cNvPr id="7" name="TextBox 8"/>
        <xdr:cNvSpPr txBox="1">
          <a:spLocks noChangeArrowheads="1"/>
        </xdr:cNvSpPr>
      </xdr:nvSpPr>
      <xdr:spPr>
        <a:xfrm>
          <a:off x="2276475" y="19992975"/>
          <a:ext cx="45434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DD because Oak Forest is on vacation when CTE school is in session.</a:t>
          </a:r>
        </a:p>
      </xdr:txBody>
    </xdr:sp>
    <xdr:clientData/>
  </xdr:oneCellAnchor>
  <xdr:oneCellAnchor>
    <xdr:from>
      <xdr:col>2</xdr:col>
      <xdr:colOff>57150</xdr:colOff>
      <xdr:row>226</xdr:row>
      <xdr:rowOff>57150</xdr:rowOff>
    </xdr:from>
    <xdr:ext cx="3667125" cy="276225"/>
    <xdr:sp>
      <xdr:nvSpPr>
        <xdr:cNvPr id="8" name="TextBox 9"/>
        <xdr:cNvSpPr txBox="1">
          <a:spLocks noChangeArrowheads="1"/>
        </xdr:cNvSpPr>
      </xdr:nvSpPr>
      <xdr:spPr>
        <a:xfrm>
          <a:off x="1990725" y="39062025"/>
          <a:ext cx="36671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CTE school is out of session.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272:A281" comment="" totalsRowShown="0">
  <autoFilter ref="A272:A281"/>
  <tableColumns count="1">
    <tableColumn id="1" name="Drop Down L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270:A279" comment="" totalsRowShown="0">
  <autoFilter ref="A270:A279"/>
  <tableColumns count="1">
    <tableColumn id="1" name="Drop Down Li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1"/>
  <sheetViews>
    <sheetView zoomScale="120" zoomScaleNormal="120" zoomScaleSheetLayoutView="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140625" defaultRowHeight="15"/>
  <cols>
    <col min="1" max="1" width="23.421875" style="17" customWidth="1"/>
    <col min="2" max="2" width="4.8515625" style="48" customWidth="1"/>
    <col min="3" max="3" width="11.421875" style="33" customWidth="1"/>
    <col min="4" max="4" width="11.8515625" style="33" customWidth="1"/>
    <col min="5" max="5" width="11.421875" style="22" customWidth="1"/>
    <col min="6" max="6" width="11.140625" style="22" customWidth="1"/>
    <col min="7" max="7" width="11.421875" style="22" customWidth="1"/>
    <col min="8" max="8" width="11.00390625" style="22" customWidth="1"/>
    <col min="9" max="9" width="10.57421875" style="22" customWidth="1"/>
    <col min="10" max="10" width="11.140625" style="22" customWidth="1"/>
    <col min="11" max="12" width="11.421875" style="22" customWidth="1"/>
    <col min="13" max="20" width="12.57421875" style="22" hidden="1" customWidth="1"/>
    <col min="21" max="16384" width="9.140625" style="2" customWidth="1"/>
  </cols>
  <sheetData>
    <row r="1" spans="1:10" ht="25.5">
      <c r="A1" s="68"/>
      <c r="C1" s="70" t="s">
        <v>0</v>
      </c>
      <c r="D1" s="70"/>
      <c r="E1" s="70"/>
      <c r="F1" s="70"/>
      <c r="G1" s="70"/>
      <c r="H1" s="70"/>
      <c r="I1" s="70"/>
      <c r="J1" s="70"/>
    </row>
    <row r="2" spans="1:10" ht="33">
      <c r="A2" s="68"/>
      <c r="C2" s="67" t="s">
        <v>1</v>
      </c>
      <c r="D2" s="67"/>
      <c r="E2" s="67"/>
      <c r="F2" s="67"/>
      <c r="G2" s="67"/>
      <c r="H2" s="67"/>
      <c r="I2" s="67"/>
      <c r="J2" s="67"/>
    </row>
    <row r="3" spans="1:12" ht="14.25" customHeight="1">
      <c r="A3" s="72" t="s">
        <v>2</v>
      </c>
      <c r="B3" s="72"/>
      <c r="C3" s="73" t="s">
        <v>3</v>
      </c>
      <c r="D3" s="73"/>
      <c r="E3" s="73"/>
      <c r="F3" s="73"/>
      <c r="G3" s="73"/>
      <c r="H3" s="71" t="s">
        <v>51</v>
      </c>
      <c r="I3" s="71"/>
      <c r="J3" s="71"/>
      <c r="K3" s="71"/>
      <c r="L3" s="71"/>
    </row>
    <row r="4" spans="1:20" ht="13.5">
      <c r="A4" s="7"/>
      <c r="B4" s="40" t="s">
        <v>28</v>
      </c>
      <c r="C4" s="69" t="s">
        <v>41</v>
      </c>
      <c r="D4" s="69"/>
      <c r="E4" s="66" t="s">
        <v>40</v>
      </c>
      <c r="F4" s="66"/>
      <c r="G4" s="66" t="s">
        <v>42</v>
      </c>
      <c r="H4" s="66"/>
      <c r="I4" s="66" t="s">
        <v>43</v>
      </c>
      <c r="J4" s="66"/>
      <c r="K4" s="66" t="s">
        <v>44</v>
      </c>
      <c r="L4" s="66"/>
      <c r="M4" s="66" t="s">
        <v>4</v>
      </c>
      <c r="N4" s="66"/>
      <c r="O4" s="66" t="s">
        <v>19</v>
      </c>
      <c r="P4" s="66"/>
      <c r="Q4" s="66" t="s">
        <v>20</v>
      </c>
      <c r="R4" s="66"/>
      <c r="S4" s="66" t="s">
        <v>21</v>
      </c>
      <c r="T4" s="66"/>
    </row>
    <row r="5" spans="1:20" s="10" customFormat="1" ht="12.75">
      <c r="A5" s="34" t="s">
        <v>5</v>
      </c>
      <c r="B5" s="49"/>
      <c r="C5" s="35" t="s">
        <v>6</v>
      </c>
      <c r="D5" s="35" t="s">
        <v>7</v>
      </c>
      <c r="E5" s="35" t="s">
        <v>6</v>
      </c>
      <c r="F5" s="35" t="s">
        <v>7</v>
      </c>
      <c r="G5" s="35" t="s">
        <v>6</v>
      </c>
      <c r="H5" s="35" t="s">
        <v>7</v>
      </c>
      <c r="I5" s="35" t="s">
        <v>6</v>
      </c>
      <c r="J5" s="35" t="s">
        <v>7</v>
      </c>
      <c r="K5" s="35" t="s">
        <v>6</v>
      </c>
      <c r="L5" s="35" t="s">
        <v>7</v>
      </c>
      <c r="M5" s="35" t="s">
        <v>6</v>
      </c>
      <c r="N5" s="35" t="s">
        <v>7</v>
      </c>
      <c r="O5" s="35" t="s">
        <v>6</v>
      </c>
      <c r="P5" s="35" t="s">
        <v>7</v>
      </c>
      <c r="Q5" s="35" t="s">
        <v>6</v>
      </c>
      <c r="R5" s="35" t="s">
        <v>7</v>
      </c>
      <c r="S5" s="35" t="s">
        <v>6</v>
      </c>
      <c r="T5" s="35" t="s">
        <v>7</v>
      </c>
    </row>
    <row r="6" spans="1:20" s="4" customFormat="1" ht="12">
      <c r="A6" s="16">
        <v>45138</v>
      </c>
      <c r="B6" s="47"/>
      <c r="C6" s="23" t="s">
        <v>39</v>
      </c>
      <c r="D6" s="23" t="s">
        <v>39</v>
      </c>
      <c r="E6" s="23" t="s">
        <v>39</v>
      </c>
      <c r="F6" s="23" t="s">
        <v>39</v>
      </c>
      <c r="G6" s="23" t="s">
        <v>39</v>
      </c>
      <c r="H6" s="23" t="s">
        <v>39</v>
      </c>
      <c r="I6" s="23" t="s">
        <v>39</v>
      </c>
      <c r="J6" s="23" t="s">
        <v>39</v>
      </c>
      <c r="K6" s="23" t="s">
        <v>39</v>
      </c>
      <c r="L6" s="23" t="s">
        <v>39</v>
      </c>
      <c r="M6" s="23"/>
      <c r="N6" s="23"/>
      <c r="O6" s="23"/>
      <c r="P6" s="23"/>
      <c r="Q6" s="23"/>
      <c r="R6" s="23"/>
      <c r="S6" s="23"/>
      <c r="T6" s="23"/>
    </row>
    <row r="7" spans="1:20" s="4" customFormat="1" ht="12">
      <c r="A7" s="16">
        <v>45139</v>
      </c>
      <c r="B7" s="47"/>
      <c r="C7" s="23" t="s">
        <v>39</v>
      </c>
      <c r="D7" s="23" t="s">
        <v>39</v>
      </c>
      <c r="E7" s="23" t="s">
        <v>39</v>
      </c>
      <c r="F7" s="23" t="s">
        <v>39</v>
      </c>
      <c r="G7" s="23" t="s">
        <v>39</v>
      </c>
      <c r="H7" s="23" t="s">
        <v>39</v>
      </c>
      <c r="I7" s="23" t="s">
        <v>39</v>
      </c>
      <c r="J7" s="23" t="s">
        <v>39</v>
      </c>
      <c r="K7" s="23" t="s">
        <v>39</v>
      </c>
      <c r="L7" s="23" t="s">
        <v>39</v>
      </c>
      <c r="M7" s="23"/>
      <c r="N7" s="23"/>
      <c r="O7" s="23"/>
      <c r="P7" s="23"/>
      <c r="Q7" s="23"/>
      <c r="R7" s="23"/>
      <c r="S7" s="23"/>
      <c r="T7" s="23"/>
    </row>
    <row r="8" spans="1:20" s="4" customFormat="1" ht="12">
      <c r="A8" s="16">
        <v>45140</v>
      </c>
      <c r="B8" s="47"/>
      <c r="C8" s="23" t="s">
        <v>39</v>
      </c>
      <c r="D8" s="23" t="s">
        <v>39</v>
      </c>
      <c r="E8" s="23" t="s">
        <v>39</v>
      </c>
      <c r="F8" s="23" t="s">
        <v>39</v>
      </c>
      <c r="G8" s="23" t="s">
        <v>39</v>
      </c>
      <c r="H8" s="23" t="s">
        <v>39</v>
      </c>
      <c r="I8" s="23" t="s">
        <v>39</v>
      </c>
      <c r="J8" s="23" t="s">
        <v>39</v>
      </c>
      <c r="K8" s="23" t="s">
        <v>39</v>
      </c>
      <c r="L8" s="23" t="s">
        <v>39</v>
      </c>
      <c r="M8" s="23"/>
      <c r="N8" s="23"/>
      <c r="O8" s="23"/>
      <c r="P8" s="23"/>
      <c r="Q8" s="23"/>
      <c r="R8" s="23"/>
      <c r="S8" s="23"/>
      <c r="T8" s="23"/>
    </row>
    <row r="9" spans="1:20" s="4" customFormat="1" ht="12">
      <c r="A9" s="16">
        <v>45141</v>
      </c>
      <c r="B9" s="47"/>
      <c r="C9" s="23" t="s">
        <v>39</v>
      </c>
      <c r="D9" s="23" t="s">
        <v>39</v>
      </c>
      <c r="E9" s="23" t="s">
        <v>39</v>
      </c>
      <c r="F9" s="23" t="s">
        <v>39</v>
      </c>
      <c r="G9" s="23" t="s">
        <v>39</v>
      </c>
      <c r="H9" s="23" t="s">
        <v>39</v>
      </c>
      <c r="I9" s="23" t="s">
        <v>39</v>
      </c>
      <c r="J9" s="23" t="s">
        <v>39</v>
      </c>
      <c r="K9" s="23" t="s">
        <v>39</v>
      </c>
      <c r="L9" s="23" t="s">
        <v>39</v>
      </c>
      <c r="M9" s="23"/>
      <c r="N9" s="23"/>
      <c r="O9" s="23"/>
      <c r="P9" s="23"/>
      <c r="Q9" s="23"/>
      <c r="R9" s="23"/>
      <c r="S9" s="23"/>
      <c r="T9" s="23"/>
    </row>
    <row r="10" spans="1:20" s="4" customFormat="1" ht="12">
      <c r="A10" s="16">
        <v>45142</v>
      </c>
      <c r="B10" s="47"/>
      <c r="C10" s="23" t="s">
        <v>39</v>
      </c>
      <c r="D10" s="23" t="s">
        <v>39</v>
      </c>
      <c r="E10" s="23" t="s">
        <v>39</v>
      </c>
      <c r="F10" s="23" t="s">
        <v>39</v>
      </c>
      <c r="G10" s="23" t="s">
        <v>39</v>
      </c>
      <c r="H10" s="23" t="s">
        <v>39</v>
      </c>
      <c r="I10" s="23" t="s">
        <v>39</v>
      </c>
      <c r="J10" s="23" t="s">
        <v>39</v>
      </c>
      <c r="K10" s="23" t="s">
        <v>39</v>
      </c>
      <c r="L10" s="23" t="s">
        <v>39</v>
      </c>
      <c r="M10" s="23"/>
      <c r="N10" s="23"/>
      <c r="O10" s="23"/>
      <c r="P10" s="23"/>
      <c r="Q10" s="23"/>
      <c r="R10" s="23"/>
      <c r="S10" s="23"/>
      <c r="T10" s="23"/>
    </row>
    <row r="11" spans="1:20" s="4" customFormat="1" ht="12">
      <c r="A11" s="16">
        <v>45145</v>
      </c>
      <c r="B11" s="47"/>
      <c r="C11" s="23" t="s">
        <v>39</v>
      </c>
      <c r="D11" s="23" t="s">
        <v>39</v>
      </c>
      <c r="E11" s="23" t="s">
        <v>39</v>
      </c>
      <c r="F11" s="23" t="s">
        <v>39</v>
      </c>
      <c r="G11" s="23" t="s">
        <v>39</v>
      </c>
      <c r="H11" s="23" t="s">
        <v>39</v>
      </c>
      <c r="I11" s="23" t="s">
        <v>39</v>
      </c>
      <c r="J11" s="23" t="s">
        <v>39</v>
      </c>
      <c r="K11" s="23" t="s">
        <v>39</v>
      </c>
      <c r="L11" s="23" t="s">
        <v>39</v>
      </c>
      <c r="M11" s="23"/>
      <c r="N11" s="23"/>
      <c r="O11" s="23"/>
      <c r="P11" s="23"/>
      <c r="Q11" s="23"/>
      <c r="R11" s="23"/>
      <c r="S11" s="23"/>
      <c r="T11" s="23"/>
    </row>
    <row r="12" spans="1:20" s="4" customFormat="1" ht="12">
      <c r="A12" s="16">
        <v>45146</v>
      </c>
      <c r="B12" s="47"/>
      <c r="C12" s="23" t="s">
        <v>39</v>
      </c>
      <c r="D12" s="23" t="s">
        <v>39</v>
      </c>
      <c r="E12" s="23" t="s">
        <v>39</v>
      </c>
      <c r="F12" s="23" t="s">
        <v>39</v>
      </c>
      <c r="G12" s="23" t="s">
        <v>39</v>
      </c>
      <c r="H12" s="23" t="s">
        <v>39</v>
      </c>
      <c r="I12" s="23" t="s">
        <v>39</v>
      </c>
      <c r="J12" s="23" t="s">
        <v>39</v>
      </c>
      <c r="K12" s="23" t="s">
        <v>39</v>
      </c>
      <c r="L12" s="23" t="s">
        <v>39</v>
      </c>
      <c r="M12" s="23"/>
      <c r="N12" s="23"/>
      <c r="O12" s="23"/>
      <c r="P12" s="23"/>
      <c r="Q12" s="23"/>
      <c r="R12" s="23"/>
      <c r="S12" s="23"/>
      <c r="T12" s="23"/>
    </row>
    <row r="13" spans="1:20" s="4" customFormat="1" ht="12">
      <c r="A13" s="16">
        <v>45147</v>
      </c>
      <c r="B13" s="47"/>
      <c r="C13" s="23" t="s">
        <v>39</v>
      </c>
      <c r="D13" s="23" t="s">
        <v>39</v>
      </c>
      <c r="E13" s="23" t="s">
        <v>39</v>
      </c>
      <c r="F13" s="23" t="s">
        <v>39</v>
      </c>
      <c r="G13" s="23" t="s">
        <v>39</v>
      </c>
      <c r="H13" s="23" t="s">
        <v>39</v>
      </c>
      <c r="I13" s="23" t="s">
        <v>39</v>
      </c>
      <c r="J13" s="23" t="s">
        <v>39</v>
      </c>
      <c r="K13" s="23" t="s">
        <v>39</v>
      </c>
      <c r="L13" s="23" t="s">
        <v>39</v>
      </c>
      <c r="M13" s="23"/>
      <c r="N13" s="23"/>
      <c r="O13" s="23"/>
      <c r="P13" s="23"/>
      <c r="Q13" s="23"/>
      <c r="R13" s="23"/>
      <c r="S13" s="23"/>
      <c r="T13" s="23"/>
    </row>
    <row r="14" spans="1:20" s="4" customFormat="1" ht="12">
      <c r="A14" s="16">
        <v>45148</v>
      </c>
      <c r="B14" s="47"/>
      <c r="C14" s="23" t="s">
        <v>39</v>
      </c>
      <c r="D14" s="23" t="s">
        <v>39</v>
      </c>
      <c r="E14" s="23" t="s">
        <v>39</v>
      </c>
      <c r="F14" s="23" t="s">
        <v>39</v>
      </c>
      <c r="G14" s="23" t="s">
        <v>39</v>
      </c>
      <c r="H14" s="23" t="s">
        <v>39</v>
      </c>
      <c r="I14" s="23" t="s">
        <v>39</v>
      </c>
      <c r="J14" s="23" t="s">
        <v>39</v>
      </c>
      <c r="K14" s="23" t="s">
        <v>39</v>
      </c>
      <c r="L14" s="23" t="s">
        <v>39</v>
      </c>
      <c r="M14" s="23"/>
      <c r="N14" s="23"/>
      <c r="O14" s="23"/>
      <c r="P14" s="23"/>
      <c r="Q14" s="23"/>
      <c r="R14" s="23"/>
      <c r="S14" s="23"/>
      <c r="T14" s="23"/>
    </row>
    <row r="15" spans="1:20" s="4" customFormat="1" ht="12">
      <c r="A15" s="16">
        <v>45149</v>
      </c>
      <c r="B15" s="47"/>
      <c r="C15" s="23" t="s">
        <v>39</v>
      </c>
      <c r="D15" s="23" t="s">
        <v>39</v>
      </c>
      <c r="E15" s="23" t="s">
        <v>39</v>
      </c>
      <c r="F15" s="23" t="s">
        <v>39</v>
      </c>
      <c r="G15" s="23" t="s">
        <v>39</v>
      </c>
      <c r="H15" s="23" t="s">
        <v>39</v>
      </c>
      <c r="I15" s="23" t="s">
        <v>39</v>
      </c>
      <c r="J15" s="23" t="s">
        <v>39</v>
      </c>
      <c r="K15" s="23" t="s">
        <v>39</v>
      </c>
      <c r="L15" s="23" t="s">
        <v>39</v>
      </c>
      <c r="M15" s="23"/>
      <c r="N15" s="23"/>
      <c r="O15" s="23"/>
      <c r="P15" s="23"/>
      <c r="Q15" s="23"/>
      <c r="R15" s="23"/>
      <c r="S15" s="23"/>
      <c r="T15" s="23"/>
    </row>
    <row r="16" spans="1:20" s="4" customFormat="1" ht="12">
      <c r="A16" s="16">
        <v>45152</v>
      </c>
      <c r="B16" s="47"/>
      <c r="C16" s="23" t="s">
        <v>39</v>
      </c>
      <c r="D16" s="23" t="s">
        <v>39</v>
      </c>
      <c r="E16" s="23" t="s">
        <v>39</v>
      </c>
      <c r="F16" s="23" t="s">
        <v>39</v>
      </c>
      <c r="G16" s="23" t="s">
        <v>39</v>
      </c>
      <c r="H16" s="23" t="s">
        <v>39</v>
      </c>
      <c r="I16" s="23" t="s">
        <v>39</v>
      </c>
      <c r="J16" s="23" t="s">
        <v>39</v>
      </c>
      <c r="K16" s="23" t="s">
        <v>39</v>
      </c>
      <c r="L16" s="23" t="s">
        <v>39</v>
      </c>
      <c r="M16" s="23"/>
      <c r="N16" s="23"/>
      <c r="O16" s="23"/>
      <c r="P16" s="23"/>
      <c r="Q16" s="23"/>
      <c r="R16" s="23"/>
      <c r="S16" s="23"/>
      <c r="T16" s="23"/>
    </row>
    <row r="17" spans="1:20" s="4" customFormat="1" ht="12">
      <c r="A17" s="16">
        <v>45153</v>
      </c>
      <c r="B17" s="47"/>
      <c r="C17" s="23" t="s">
        <v>39</v>
      </c>
      <c r="D17" s="23" t="s">
        <v>39</v>
      </c>
      <c r="E17" s="23" t="s">
        <v>39</v>
      </c>
      <c r="F17" s="23" t="s">
        <v>39</v>
      </c>
      <c r="G17" s="23" t="s">
        <v>39</v>
      </c>
      <c r="H17" s="23" t="s">
        <v>39</v>
      </c>
      <c r="I17" s="23" t="s">
        <v>39</v>
      </c>
      <c r="J17" s="23" t="s">
        <v>39</v>
      </c>
      <c r="K17" s="23" t="s">
        <v>39</v>
      </c>
      <c r="L17" s="23" t="s">
        <v>39</v>
      </c>
      <c r="M17" s="23"/>
      <c r="N17" s="23"/>
      <c r="O17" s="23"/>
      <c r="P17" s="23"/>
      <c r="Q17" s="23"/>
      <c r="R17" s="23"/>
      <c r="S17" s="23"/>
      <c r="T17" s="23"/>
    </row>
    <row r="18" spans="1:20" s="4" customFormat="1" ht="12">
      <c r="A18" s="16">
        <v>45154</v>
      </c>
      <c r="B18" s="47"/>
      <c r="C18" s="23" t="s">
        <v>39</v>
      </c>
      <c r="D18" s="23" t="s">
        <v>39</v>
      </c>
      <c r="E18" s="23" t="s">
        <v>39</v>
      </c>
      <c r="F18" s="23" t="s">
        <v>39</v>
      </c>
      <c r="G18" s="23" t="s">
        <v>39</v>
      </c>
      <c r="H18" s="23" t="s">
        <v>39</v>
      </c>
      <c r="I18" s="23" t="s">
        <v>39</v>
      </c>
      <c r="J18" s="23" t="s">
        <v>39</v>
      </c>
      <c r="K18" s="23" t="s">
        <v>39</v>
      </c>
      <c r="L18" s="23" t="s">
        <v>39</v>
      </c>
      <c r="M18" s="23"/>
      <c r="N18" s="23"/>
      <c r="O18" s="23"/>
      <c r="P18" s="23"/>
      <c r="Q18" s="23"/>
      <c r="R18" s="23"/>
      <c r="S18" s="23"/>
      <c r="T18" s="23"/>
    </row>
    <row r="19" spans="1:20" s="4" customFormat="1" ht="12">
      <c r="A19" s="16">
        <v>45155</v>
      </c>
      <c r="B19" s="47"/>
      <c r="C19" s="23" t="s">
        <v>39</v>
      </c>
      <c r="D19" s="23" t="s">
        <v>39</v>
      </c>
      <c r="E19" s="23" t="s">
        <v>39</v>
      </c>
      <c r="F19" s="23" t="s">
        <v>39</v>
      </c>
      <c r="G19" s="23" t="s">
        <v>39</v>
      </c>
      <c r="H19" s="23" t="s">
        <v>39</v>
      </c>
      <c r="I19" s="23" t="s">
        <v>39</v>
      </c>
      <c r="J19" s="23" t="s">
        <v>39</v>
      </c>
      <c r="K19" s="23" t="s">
        <v>39</v>
      </c>
      <c r="L19" s="23" t="s">
        <v>39</v>
      </c>
      <c r="M19" s="23"/>
      <c r="N19" s="23"/>
      <c r="O19" s="23"/>
      <c r="P19" s="23"/>
      <c r="Q19" s="23"/>
      <c r="R19" s="23"/>
      <c r="S19" s="23"/>
      <c r="T19" s="23"/>
    </row>
    <row r="20" spans="1:20" s="4" customFormat="1" ht="12">
      <c r="A20" s="16">
        <v>45156</v>
      </c>
      <c r="B20" s="47"/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/>
      <c r="N20" s="23"/>
      <c r="O20" s="23"/>
      <c r="P20" s="23"/>
      <c r="Q20" s="23"/>
      <c r="R20" s="23"/>
      <c r="S20" s="23"/>
      <c r="T20" s="23"/>
    </row>
    <row r="21" spans="1:20" ht="13.5">
      <c r="A21" s="16">
        <v>45159</v>
      </c>
      <c r="B21" s="47"/>
      <c r="C21" s="23" t="s">
        <v>35</v>
      </c>
      <c r="D21" s="23" t="s">
        <v>35</v>
      </c>
      <c r="E21" s="23" t="s">
        <v>35</v>
      </c>
      <c r="F21" s="23" t="s">
        <v>35</v>
      </c>
      <c r="G21" s="23" t="s">
        <v>35</v>
      </c>
      <c r="H21" s="23" t="s">
        <v>35</v>
      </c>
      <c r="I21" s="23" t="s">
        <v>35</v>
      </c>
      <c r="J21" s="23" t="s">
        <v>35</v>
      </c>
      <c r="K21" s="23" t="s">
        <v>35</v>
      </c>
      <c r="L21" s="23" t="s">
        <v>35</v>
      </c>
      <c r="M21" s="23"/>
      <c r="N21" s="23"/>
      <c r="O21" s="23"/>
      <c r="P21" s="23"/>
      <c r="Q21" s="23"/>
      <c r="R21" s="23"/>
      <c r="S21" s="23"/>
      <c r="T21" s="23"/>
    </row>
    <row r="22" spans="1:20" ht="13.5">
      <c r="A22" s="16">
        <v>45160</v>
      </c>
      <c r="B22" s="47"/>
      <c r="C22" s="23" t="s">
        <v>35</v>
      </c>
      <c r="D22" s="23" t="s">
        <v>35</v>
      </c>
      <c r="E22" s="23" t="s">
        <v>35</v>
      </c>
      <c r="F22" s="23" t="s">
        <v>35</v>
      </c>
      <c r="G22" s="23" t="s">
        <v>35</v>
      </c>
      <c r="H22" s="23" t="s">
        <v>35</v>
      </c>
      <c r="I22" s="23" t="s">
        <v>35</v>
      </c>
      <c r="J22" s="23" t="s">
        <v>35</v>
      </c>
      <c r="K22" s="23" t="s">
        <v>35</v>
      </c>
      <c r="L22" s="23" t="s">
        <v>35</v>
      </c>
      <c r="M22" s="23"/>
      <c r="N22" s="23"/>
      <c r="O22" s="23"/>
      <c r="P22" s="23"/>
      <c r="Q22" s="23"/>
      <c r="R22" s="23"/>
      <c r="S22" s="23"/>
      <c r="T22" s="23"/>
    </row>
    <row r="23" spans="1:20" ht="13.5">
      <c r="A23" s="16">
        <v>45161</v>
      </c>
      <c r="B23" s="47"/>
      <c r="C23" s="23" t="s">
        <v>39</v>
      </c>
      <c r="D23" s="23" t="s">
        <v>39</v>
      </c>
      <c r="E23" s="23" t="s">
        <v>39</v>
      </c>
      <c r="F23" s="23" t="s">
        <v>39</v>
      </c>
      <c r="G23" s="23" t="s">
        <v>39</v>
      </c>
      <c r="H23" s="23" t="s">
        <v>39</v>
      </c>
      <c r="I23" s="23" t="s">
        <v>39</v>
      </c>
      <c r="J23" s="23" t="s">
        <v>39</v>
      </c>
      <c r="K23" s="23" t="s">
        <v>39</v>
      </c>
      <c r="L23" s="23" t="s">
        <v>39</v>
      </c>
      <c r="M23" s="23"/>
      <c r="N23" s="23"/>
      <c r="O23" s="23"/>
      <c r="P23" s="23"/>
      <c r="Q23" s="23"/>
      <c r="R23" s="23"/>
      <c r="S23" s="23"/>
      <c r="T23" s="23"/>
    </row>
    <row r="24" spans="1:20" ht="13.5">
      <c r="A24" s="16">
        <v>45162</v>
      </c>
      <c r="B24" s="47">
        <v>1</v>
      </c>
      <c r="C24" s="23"/>
      <c r="D24" s="23"/>
      <c r="E24" s="23" t="s">
        <v>34</v>
      </c>
      <c r="F24" s="23" t="s">
        <v>34</v>
      </c>
      <c r="G24" s="23"/>
      <c r="H24" s="23"/>
      <c r="I24" s="23"/>
      <c r="J24" s="23"/>
      <c r="K24" s="23" t="s">
        <v>39</v>
      </c>
      <c r="L24" s="23" t="s">
        <v>39</v>
      </c>
      <c r="M24" s="23"/>
      <c r="N24" s="23"/>
      <c r="O24" s="23"/>
      <c r="P24" s="23"/>
      <c r="Q24" s="23"/>
      <c r="R24" s="23"/>
      <c r="S24" s="23"/>
      <c r="T24" s="23"/>
    </row>
    <row r="25" spans="1:20" ht="13.5">
      <c r="A25" s="16">
        <v>45163</v>
      </c>
      <c r="B25" s="47">
        <v>1</v>
      </c>
      <c r="C25" s="23"/>
      <c r="D25" s="23"/>
      <c r="E25" s="23"/>
      <c r="F25" s="23"/>
      <c r="G25" s="23"/>
      <c r="H25" s="23"/>
      <c r="I25" s="23"/>
      <c r="J25" s="23"/>
      <c r="K25" s="23" t="s">
        <v>39</v>
      </c>
      <c r="L25" s="23" t="s">
        <v>39</v>
      </c>
      <c r="M25" s="23"/>
      <c r="N25" s="23"/>
      <c r="O25" s="23"/>
      <c r="P25" s="23"/>
      <c r="Q25" s="23"/>
      <c r="R25" s="23"/>
      <c r="S25" s="23"/>
      <c r="T25" s="23"/>
    </row>
    <row r="26" spans="1:20" ht="13.5">
      <c r="A26" s="16">
        <v>45166</v>
      </c>
      <c r="B26" s="47"/>
      <c r="C26" s="23" t="s">
        <v>8</v>
      </c>
      <c r="D26" s="23" t="s">
        <v>8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</row>
    <row r="27" spans="1:20" ht="13.5">
      <c r="A27" s="16">
        <v>45167</v>
      </c>
      <c r="B27" s="4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3.5">
      <c r="A28" s="16">
        <v>45168</v>
      </c>
      <c r="B28" s="47"/>
      <c r="C28" s="23"/>
      <c r="D28" s="23"/>
      <c r="E28" s="23"/>
      <c r="F28" s="23"/>
      <c r="G28" s="23"/>
      <c r="H28" s="23"/>
      <c r="I28" s="23" t="s">
        <v>30</v>
      </c>
      <c r="J28" s="23"/>
      <c r="K28" s="23"/>
      <c r="L28" s="23" t="s">
        <v>31</v>
      </c>
      <c r="M28" s="23"/>
      <c r="N28" s="23"/>
      <c r="O28" s="23"/>
      <c r="P28" s="23"/>
      <c r="Q28" s="23"/>
      <c r="R28" s="23"/>
      <c r="S28" s="23"/>
      <c r="T28" s="23"/>
    </row>
    <row r="29" spans="1:20" ht="13.5">
      <c r="A29" s="16">
        <v>45169</v>
      </c>
      <c r="B29" s="4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4.25">
      <c r="A30" s="16">
        <v>45170</v>
      </c>
      <c r="B30" s="4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4.25">
      <c r="A31" s="16">
        <v>45173</v>
      </c>
      <c r="B31" s="47"/>
      <c r="C31" s="23" t="s">
        <v>8</v>
      </c>
      <c r="D31" s="23" t="s">
        <v>8</v>
      </c>
      <c r="E31" s="23" t="s">
        <v>8</v>
      </c>
      <c r="F31" s="23" t="s">
        <v>8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/>
      <c r="N31" s="23"/>
      <c r="O31" s="23"/>
      <c r="P31" s="23"/>
      <c r="Q31" s="23"/>
      <c r="R31" s="23"/>
      <c r="S31" s="23"/>
      <c r="T31" s="23"/>
    </row>
    <row r="32" spans="1:20" ht="14.25">
      <c r="A32" s="16">
        <v>45174</v>
      </c>
      <c r="B32" s="4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4.25">
      <c r="A33" s="16">
        <v>45175</v>
      </c>
      <c r="B33" s="47"/>
      <c r="C33" s="23"/>
      <c r="D33" s="23"/>
      <c r="E33" s="23"/>
      <c r="F33" s="23"/>
      <c r="G33" s="23"/>
      <c r="H33" s="23"/>
      <c r="I33" s="23" t="s">
        <v>30</v>
      </c>
      <c r="J33" s="23"/>
      <c r="K33" s="23"/>
      <c r="L33" s="23" t="s">
        <v>31</v>
      </c>
      <c r="M33" s="23"/>
      <c r="N33" s="23"/>
      <c r="O33" s="23"/>
      <c r="P33" s="23"/>
      <c r="Q33" s="23"/>
      <c r="R33" s="23"/>
      <c r="S33" s="23"/>
      <c r="T33" s="23"/>
    </row>
    <row r="34" spans="1:20" ht="14.25">
      <c r="A34" s="16">
        <v>45176</v>
      </c>
      <c r="B34" s="4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3.5">
      <c r="A35" s="16">
        <v>45177</v>
      </c>
      <c r="B35" s="4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3.5">
      <c r="A36" s="16">
        <v>45180</v>
      </c>
      <c r="B36" s="4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3.5">
      <c r="A37" s="16">
        <v>45181</v>
      </c>
      <c r="B37" s="4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3.5">
      <c r="A38" s="16">
        <v>45182</v>
      </c>
      <c r="B38" s="47"/>
      <c r="C38" s="23"/>
      <c r="D38" s="23"/>
      <c r="E38" s="23"/>
      <c r="F38" s="23"/>
      <c r="G38" s="23"/>
      <c r="H38" s="23"/>
      <c r="I38" s="23" t="s">
        <v>30</v>
      </c>
      <c r="J38" s="23"/>
      <c r="K38" s="23"/>
      <c r="L38" s="23" t="s">
        <v>31</v>
      </c>
      <c r="M38" s="23"/>
      <c r="N38" s="23"/>
      <c r="O38" s="23"/>
      <c r="P38" s="23"/>
      <c r="Q38" s="23"/>
      <c r="R38" s="23"/>
      <c r="S38" s="23"/>
      <c r="T38" s="23"/>
    </row>
    <row r="39" spans="1:20" ht="13.5">
      <c r="A39" s="16">
        <v>45183</v>
      </c>
      <c r="B39" s="4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3.5">
      <c r="A40" s="16">
        <v>45184</v>
      </c>
      <c r="B40" s="4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3.5">
      <c r="A41" s="16">
        <v>45187</v>
      </c>
      <c r="B41" s="4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3.5">
      <c r="A42" s="16">
        <v>45188</v>
      </c>
      <c r="B42" s="4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3.5">
      <c r="A43" s="16">
        <v>45189</v>
      </c>
      <c r="B43" s="47"/>
      <c r="C43" s="23"/>
      <c r="D43" s="23"/>
      <c r="E43" s="23"/>
      <c r="F43" s="23"/>
      <c r="G43" s="23"/>
      <c r="H43" s="23"/>
      <c r="I43" s="23" t="s">
        <v>30</v>
      </c>
      <c r="J43" s="23"/>
      <c r="K43" s="23"/>
      <c r="L43" s="23" t="s">
        <v>31</v>
      </c>
      <c r="M43" s="23"/>
      <c r="N43" s="23"/>
      <c r="O43" s="23"/>
      <c r="P43" s="23"/>
      <c r="Q43" s="23"/>
      <c r="R43" s="23"/>
      <c r="S43" s="23"/>
      <c r="T43" s="23"/>
    </row>
    <row r="44" spans="1:20" ht="13.5">
      <c r="A44" s="16">
        <v>45190</v>
      </c>
      <c r="B44" s="4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3.5">
      <c r="A45" s="16">
        <v>45191</v>
      </c>
      <c r="B45" s="4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3.5">
      <c r="A46" s="16">
        <v>45194</v>
      </c>
      <c r="B46" s="4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3.5">
      <c r="A47" s="16">
        <v>45195</v>
      </c>
      <c r="B47" s="4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3.5">
      <c r="A48" s="16">
        <v>45196</v>
      </c>
      <c r="B48" s="47"/>
      <c r="C48" s="23"/>
      <c r="D48" s="23"/>
      <c r="E48" s="23"/>
      <c r="F48" s="23"/>
      <c r="G48" s="23"/>
      <c r="H48" s="23"/>
      <c r="I48" s="23" t="s">
        <v>30</v>
      </c>
      <c r="J48" s="23"/>
      <c r="K48" s="23"/>
      <c r="L48" s="23" t="s">
        <v>31</v>
      </c>
      <c r="M48" s="23"/>
      <c r="N48" s="23"/>
      <c r="O48" s="23"/>
      <c r="P48" s="23"/>
      <c r="Q48" s="23"/>
      <c r="R48" s="23"/>
      <c r="S48" s="23"/>
      <c r="T48" s="23"/>
    </row>
    <row r="49" spans="1:20" ht="13.5">
      <c r="A49" s="16">
        <v>45197</v>
      </c>
      <c r="B49" s="47"/>
      <c r="C49" s="23"/>
      <c r="D49" s="23"/>
      <c r="E49" s="23"/>
      <c r="F49" s="23" t="s">
        <v>31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3.5">
      <c r="A50" s="16">
        <v>45198</v>
      </c>
      <c r="B50" s="4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3.5">
      <c r="A51" s="16">
        <v>45201</v>
      </c>
      <c r="B51" s="4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3.5">
      <c r="A52" s="16">
        <v>45202</v>
      </c>
      <c r="B52" s="4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3.5">
      <c r="A53" s="16">
        <v>45203</v>
      </c>
      <c r="B53" s="47"/>
      <c r="C53" s="23"/>
      <c r="D53" s="23"/>
      <c r="E53" s="23"/>
      <c r="F53" s="23"/>
      <c r="G53" s="23"/>
      <c r="H53" s="23"/>
      <c r="I53" s="23" t="s">
        <v>30</v>
      </c>
      <c r="J53" s="23"/>
      <c r="K53" s="23"/>
      <c r="L53" s="23" t="s">
        <v>31</v>
      </c>
      <c r="M53" s="23"/>
      <c r="N53" s="23"/>
      <c r="O53" s="23"/>
      <c r="P53" s="23"/>
      <c r="Q53" s="23"/>
      <c r="R53" s="23"/>
      <c r="S53" s="23"/>
      <c r="T53" s="23"/>
    </row>
    <row r="54" spans="1:20" ht="13.5">
      <c r="A54" s="16">
        <v>45204</v>
      </c>
      <c r="B54" s="4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3.5">
      <c r="A55" s="16">
        <v>45205</v>
      </c>
      <c r="B55" s="47"/>
      <c r="C55" s="23" t="s">
        <v>35</v>
      </c>
      <c r="D55" s="23" t="s">
        <v>35</v>
      </c>
      <c r="E55" s="23" t="s">
        <v>35</v>
      </c>
      <c r="F55" s="23" t="s">
        <v>35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3.5">
      <c r="A56" s="16">
        <v>45208</v>
      </c>
      <c r="B56" s="47"/>
      <c r="C56" s="23" t="s">
        <v>8</v>
      </c>
      <c r="D56" s="23" t="s">
        <v>8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</row>
    <row r="57" spans="1:20" ht="13.5">
      <c r="A57" s="16">
        <v>45209</v>
      </c>
      <c r="B57" s="47">
        <v>1</v>
      </c>
      <c r="C57" s="23"/>
      <c r="D57" s="23"/>
      <c r="E57" s="23"/>
      <c r="F57" s="23"/>
      <c r="G57" s="23" t="s">
        <v>35</v>
      </c>
      <c r="H57" s="23" t="s">
        <v>35</v>
      </c>
      <c r="I57" s="23" t="s">
        <v>35</v>
      </c>
      <c r="J57" s="23" t="s">
        <v>35</v>
      </c>
      <c r="K57" s="23" t="s">
        <v>35</v>
      </c>
      <c r="L57" s="23" t="s">
        <v>35</v>
      </c>
      <c r="M57" s="23"/>
      <c r="N57" s="23"/>
      <c r="O57" s="23"/>
      <c r="P57" s="23"/>
      <c r="Q57" s="23"/>
      <c r="R57" s="23"/>
      <c r="S57" s="23"/>
      <c r="T57" s="23"/>
    </row>
    <row r="58" spans="1:20" ht="14.25">
      <c r="A58" s="16">
        <v>45210</v>
      </c>
      <c r="B58" s="4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4.25">
      <c r="A59" s="16">
        <v>45211</v>
      </c>
      <c r="B59" s="4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4.25">
      <c r="A60" s="16">
        <v>45212</v>
      </c>
      <c r="B60" s="4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3.5">
      <c r="A61" s="16">
        <v>45215</v>
      </c>
      <c r="B61" s="4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3.5">
      <c r="A62" s="16">
        <v>45216</v>
      </c>
      <c r="B62" s="4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3.5">
      <c r="A63" s="16">
        <v>45217</v>
      </c>
      <c r="B63" s="47"/>
      <c r="C63" s="23"/>
      <c r="D63" s="23"/>
      <c r="E63" s="23"/>
      <c r="F63" s="23"/>
      <c r="G63" s="23"/>
      <c r="H63" s="23"/>
      <c r="I63" s="23" t="s">
        <v>30</v>
      </c>
      <c r="J63" s="23"/>
      <c r="K63" s="23"/>
      <c r="L63" s="23" t="s">
        <v>31</v>
      </c>
      <c r="M63" s="23"/>
      <c r="N63" s="23"/>
      <c r="O63" s="23"/>
      <c r="P63" s="23"/>
      <c r="Q63" s="23"/>
      <c r="R63" s="23"/>
      <c r="S63" s="23"/>
      <c r="T63" s="23"/>
    </row>
    <row r="64" spans="1:20" ht="13.5">
      <c r="A64" s="16">
        <v>45218</v>
      </c>
      <c r="B64" s="4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3.5">
      <c r="A65" s="16">
        <v>45219</v>
      </c>
      <c r="B65" s="4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3.5">
      <c r="A66" s="16">
        <v>45222</v>
      </c>
      <c r="B66" s="4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3.5">
      <c r="A67" s="16">
        <v>45223</v>
      </c>
      <c r="B67" s="4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3.5">
      <c r="A68" s="16">
        <v>45224</v>
      </c>
      <c r="B68" s="47"/>
      <c r="C68" s="23"/>
      <c r="D68" s="23"/>
      <c r="E68" s="23"/>
      <c r="F68" s="23"/>
      <c r="G68" s="23"/>
      <c r="H68" s="23"/>
      <c r="I68" s="23" t="s">
        <v>30</v>
      </c>
      <c r="J68" s="23"/>
      <c r="K68" s="23"/>
      <c r="L68" s="23" t="s">
        <v>31</v>
      </c>
      <c r="M68" s="23"/>
      <c r="N68" s="23"/>
      <c r="O68" s="23"/>
      <c r="P68" s="23"/>
      <c r="Q68" s="23"/>
      <c r="R68" s="23"/>
      <c r="S68" s="23"/>
      <c r="T68" s="23"/>
    </row>
    <row r="69" spans="1:20" ht="13.5">
      <c r="A69" s="16">
        <v>45225</v>
      </c>
      <c r="B69" s="4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13.5">
      <c r="A70" s="16">
        <v>45226</v>
      </c>
      <c r="B70" s="4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55" ht="13.5">
      <c r="A71" s="16">
        <v>45229</v>
      </c>
      <c r="B71" s="4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Z71" s="12"/>
      <c r="AA71" s="12"/>
      <c r="AL71" s="12"/>
      <c r="AM71" s="12"/>
      <c r="AX71" s="12"/>
      <c r="AY71" s="12"/>
      <c r="BJ71" s="12"/>
      <c r="BK71" s="12"/>
      <c r="BV71" s="12"/>
      <c r="BW71" s="12"/>
      <c r="CH71" s="12"/>
      <c r="CI71" s="12"/>
      <c r="CT71" s="12"/>
      <c r="CU71" s="12"/>
      <c r="DF71" s="12"/>
      <c r="DG71" s="12"/>
      <c r="DR71" s="12"/>
      <c r="DS71" s="12"/>
      <c r="ED71" s="12"/>
      <c r="EE71" s="12"/>
      <c r="EP71" s="12"/>
      <c r="EQ71" s="12"/>
      <c r="FB71" s="12"/>
      <c r="FC71" s="12"/>
      <c r="FN71" s="12"/>
      <c r="FO71" s="12"/>
      <c r="FZ71" s="12"/>
      <c r="GA71" s="12"/>
      <c r="GL71" s="12"/>
      <c r="GM71" s="12"/>
      <c r="GX71" s="12"/>
      <c r="GY71" s="12"/>
      <c r="HJ71" s="12"/>
      <c r="HK71" s="12"/>
      <c r="HV71" s="12"/>
      <c r="HW71" s="12"/>
      <c r="IH71" s="12"/>
      <c r="II71" s="12"/>
      <c r="IT71" s="12"/>
      <c r="IU71" s="12"/>
    </row>
    <row r="72" spans="1:20" ht="13.5">
      <c r="A72" s="16">
        <v>45230</v>
      </c>
      <c r="B72" s="4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3.5">
      <c r="A73" s="16">
        <v>45231</v>
      </c>
      <c r="B73" s="47"/>
      <c r="C73" s="23"/>
      <c r="D73" s="23"/>
      <c r="E73" s="23"/>
      <c r="F73" s="23"/>
      <c r="G73" s="23"/>
      <c r="H73" s="23"/>
      <c r="I73" s="23" t="s">
        <v>30</v>
      </c>
      <c r="J73" s="23"/>
      <c r="K73" s="23"/>
      <c r="L73" s="23" t="s">
        <v>31</v>
      </c>
      <c r="M73" s="23"/>
      <c r="N73" s="23"/>
      <c r="O73" s="23"/>
      <c r="P73" s="23"/>
      <c r="Q73" s="23"/>
      <c r="R73" s="23"/>
      <c r="S73" s="23"/>
      <c r="T73" s="23"/>
    </row>
    <row r="74" spans="1:20" ht="13.5">
      <c r="A74" s="16">
        <v>45232</v>
      </c>
      <c r="B74" s="47"/>
      <c r="C74" s="23"/>
      <c r="D74" s="23"/>
      <c r="E74" s="23"/>
      <c r="F74" s="23" t="s">
        <v>31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3.5">
      <c r="A75" s="16">
        <v>45233</v>
      </c>
      <c r="B75" s="47"/>
      <c r="C75" s="23"/>
      <c r="D75" s="23"/>
      <c r="E75" s="23"/>
      <c r="F75" s="23"/>
      <c r="G75" s="23"/>
      <c r="H75" s="23"/>
      <c r="I75" s="23"/>
      <c r="J75" s="23"/>
      <c r="K75" s="23"/>
      <c r="L75" s="23" t="s">
        <v>31</v>
      </c>
      <c r="M75" s="23"/>
      <c r="N75" s="23"/>
      <c r="O75" s="23"/>
      <c r="P75" s="23"/>
      <c r="Q75" s="23"/>
      <c r="R75" s="23"/>
      <c r="S75" s="23"/>
      <c r="T75" s="23"/>
    </row>
    <row r="76" spans="1:20" ht="13.5">
      <c r="A76" s="16">
        <v>45236</v>
      </c>
      <c r="B76" s="4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 t="s">
        <v>8</v>
      </c>
      <c r="N76" s="23" t="s">
        <v>8</v>
      </c>
      <c r="O76" s="23" t="s">
        <v>8</v>
      </c>
      <c r="P76" s="23" t="s">
        <v>8</v>
      </c>
      <c r="Q76" s="23" t="s">
        <v>8</v>
      </c>
      <c r="R76" s="23" t="s">
        <v>8</v>
      </c>
      <c r="S76" s="23" t="s">
        <v>8</v>
      </c>
      <c r="T76" s="23" t="s">
        <v>8</v>
      </c>
    </row>
    <row r="77" spans="1:20" ht="13.5">
      <c r="A77" s="16">
        <v>45237</v>
      </c>
      <c r="B77" s="4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3.5">
      <c r="A78" s="16">
        <v>45238</v>
      </c>
      <c r="B78" s="47"/>
      <c r="C78" s="23"/>
      <c r="D78" s="23"/>
      <c r="E78" s="23"/>
      <c r="F78" s="23"/>
      <c r="G78" s="23"/>
      <c r="H78" s="23"/>
      <c r="I78" s="23" t="s">
        <v>30</v>
      </c>
      <c r="J78" s="23"/>
      <c r="K78" s="23"/>
      <c r="L78" s="23" t="s">
        <v>31</v>
      </c>
      <c r="M78" s="23"/>
      <c r="N78" s="23"/>
      <c r="O78" s="23"/>
      <c r="P78" s="23"/>
      <c r="Q78" s="23"/>
      <c r="R78" s="23"/>
      <c r="S78" s="23"/>
      <c r="T78" s="23"/>
    </row>
    <row r="79" spans="1:20" ht="13.5">
      <c r="A79" s="16">
        <v>45239</v>
      </c>
      <c r="B79" s="4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3.5">
      <c r="A80" s="16">
        <v>45240</v>
      </c>
      <c r="B80" s="47"/>
      <c r="C80" s="23" t="s">
        <v>8</v>
      </c>
      <c r="D80" s="23" t="s">
        <v>8</v>
      </c>
      <c r="E80" s="23" t="s">
        <v>8</v>
      </c>
      <c r="F80" s="23" t="s">
        <v>8</v>
      </c>
      <c r="G80" s="23" t="s">
        <v>8</v>
      </c>
      <c r="H80" s="23" t="s">
        <v>8</v>
      </c>
      <c r="I80" s="23" t="s">
        <v>8</v>
      </c>
      <c r="J80" s="23" t="s">
        <v>8</v>
      </c>
      <c r="K80" s="23" t="s">
        <v>8</v>
      </c>
      <c r="L80" s="23" t="s">
        <v>8</v>
      </c>
      <c r="M80" s="23"/>
      <c r="N80" s="23"/>
      <c r="O80" s="23"/>
      <c r="P80" s="23"/>
      <c r="Q80" s="23"/>
      <c r="R80" s="23"/>
      <c r="S80" s="23"/>
      <c r="T80" s="23"/>
    </row>
    <row r="81" spans="1:20" ht="13.5">
      <c r="A81" s="16">
        <v>45243</v>
      </c>
      <c r="B81" s="4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3.5">
      <c r="A82" s="16">
        <v>45244</v>
      </c>
      <c r="B82" s="4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3.5">
      <c r="A83" s="16">
        <v>45245</v>
      </c>
      <c r="B83" s="47"/>
      <c r="C83" s="23"/>
      <c r="D83" s="23"/>
      <c r="E83" s="23"/>
      <c r="F83" s="23"/>
      <c r="G83" s="23"/>
      <c r="H83" s="23"/>
      <c r="I83" s="23" t="s">
        <v>30</v>
      </c>
      <c r="J83" s="23"/>
      <c r="K83" s="23"/>
      <c r="L83" s="23" t="s">
        <v>31</v>
      </c>
      <c r="M83" s="23"/>
      <c r="N83" s="23"/>
      <c r="O83" s="23"/>
      <c r="P83" s="23"/>
      <c r="Q83" s="23"/>
      <c r="R83" s="23"/>
      <c r="S83" s="23"/>
      <c r="T83" s="23"/>
    </row>
    <row r="84" spans="1:20" ht="13.5">
      <c r="A84" s="16">
        <v>45246</v>
      </c>
      <c r="B84" s="4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3.5">
      <c r="A85" s="16">
        <v>45247</v>
      </c>
      <c r="B85" s="4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3.5">
      <c r="A86" s="16">
        <v>45250</v>
      </c>
      <c r="B86" s="4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3.5">
      <c r="A87" s="16">
        <v>45251</v>
      </c>
      <c r="B87" s="47">
        <v>1</v>
      </c>
      <c r="C87" s="23"/>
      <c r="D87" s="23"/>
      <c r="E87" s="23"/>
      <c r="F87" s="23"/>
      <c r="G87" s="23" t="s">
        <v>9</v>
      </c>
      <c r="H87" s="23" t="s">
        <v>9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3.5">
      <c r="A88" s="16">
        <v>45252</v>
      </c>
      <c r="B88" s="47">
        <v>1</v>
      </c>
      <c r="C88" s="23" t="s">
        <v>35</v>
      </c>
      <c r="D88" s="23" t="s">
        <v>35</v>
      </c>
      <c r="E88" s="23"/>
      <c r="F88" s="23"/>
      <c r="G88" s="23" t="s">
        <v>9</v>
      </c>
      <c r="H88" s="23" t="s">
        <v>9</v>
      </c>
      <c r="I88" s="23"/>
      <c r="J88" s="23"/>
      <c r="K88" s="23"/>
      <c r="L88" s="23" t="s">
        <v>31</v>
      </c>
      <c r="M88" s="23"/>
      <c r="N88" s="23"/>
      <c r="O88" s="23"/>
      <c r="P88" s="23"/>
      <c r="Q88" s="23"/>
      <c r="R88" s="23"/>
      <c r="S88" s="23"/>
      <c r="T88" s="23"/>
    </row>
    <row r="89" spans="1:20" ht="13.5">
      <c r="A89" s="16">
        <v>45253</v>
      </c>
      <c r="B89" s="47"/>
      <c r="C89" s="23" t="s">
        <v>8</v>
      </c>
      <c r="D89" s="23" t="s">
        <v>8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</row>
    <row r="90" spans="1:20" ht="13.5">
      <c r="A90" s="16">
        <v>45254</v>
      </c>
      <c r="B90" s="47"/>
      <c r="C90" s="23" t="s">
        <v>9</v>
      </c>
      <c r="D90" s="23" t="s">
        <v>9</v>
      </c>
      <c r="E90" s="23" t="s">
        <v>9</v>
      </c>
      <c r="F90" s="23" t="s">
        <v>9</v>
      </c>
      <c r="G90" s="23" t="s">
        <v>9</v>
      </c>
      <c r="H90" s="23" t="s">
        <v>9</v>
      </c>
      <c r="I90" s="23" t="s">
        <v>9</v>
      </c>
      <c r="J90" s="23" t="s">
        <v>9</v>
      </c>
      <c r="K90" s="23" t="s">
        <v>9</v>
      </c>
      <c r="L90" s="23" t="s">
        <v>9</v>
      </c>
      <c r="M90" s="23" t="s">
        <v>9</v>
      </c>
      <c r="N90" s="23" t="s">
        <v>9</v>
      </c>
      <c r="O90" s="23" t="s">
        <v>9</v>
      </c>
      <c r="P90" s="23" t="s">
        <v>9</v>
      </c>
      <c r="Q90" s="23" t="s">
        <v>9</v>
      </c>
      <c r="R90" s="23" t="s">
        <v>9</v>
      </c>
      <c r="S90" s="23" t="s">
        <v>9</v>
      </c>
      <c r="T90" s="23" t="s">
        <v>9</v>
      </c>
    </row>
    <row r="91" spans="1:20" ht="14.25">
      <c r="A91" s="16">
        <v>45257</v>
      </c>
      <c r="B91" s="4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4.25">
      <c r="A92" s="16">
        <v>45258</v>
      </c>
      <c r="B92" s="4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3.5">
      <c r="A93" s="16">
        <v>45259</v>
      </c>
      <c r="B93" s="47"/>
      <c r="C93" s="23"/>
      <c r="D93" s="23"/>
      <c r="E93" s="23"/>
      <c r="F93" s="23"/>
      <c r="G93" s="23"/>
      <c r="H93" s="23"/>
      <c r="I93" s="23" t="s">
        <v>30</v>
      </c>
      <c r="J93" s="23"/>
      <c r="K93" s="23"/>
      <c r="L93" s="23" t="s">
        <v>31</v>
      </c>
      <c r="M93" s="23"/>
      <c r="N93" s="23"/>
      <c r="O93" s="23"/>
      <c r="P93" s="23"/>
      <c r="Q93" s="23"/>
      <c r="R93" s="23"/>
      <c r="S93" s="23"/>
      <c r="T93" s="23"/>
    </row>
    <row r="94" spans="1:20" ht="13.5">
      <c r="A94" s="16">
        <v>45260</v>
      </c>
      <c r="B94" s="47"/>
      <c r="C94" s="23"/>
      <c r="D94" s="23"/>
      <c r="E94" s="23"/>
      <c r="F94" s="23" t="s">
        <v>31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3.5">
      <c r="A95" s="16">
        <v>45261</v>
      </c>
      <c r="B95" s="47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3.5">
      <c r="A96" s="16">
        <v>45264</v>
      </c>
      <c r="B96" s="47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3.5">
      <c r="A97" s="16">
        <v>45265</v>
      </c>
      <c r="B97" s="47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3.5">
      <c r="A98" s="16">
        <v>45266</v>
      </c>
      <c r="B98" s="47"/>
      <c r="C98" s="23"/>
      <c r="D98" s="23"/>
      <c r="E98" s="23"/>
      <c r="F98" s="23"/>
      <c r="G98" s="23"/>
      <c r="H98" s="23"/>
      <c r="I98" s="23" t="s">
        <v>30</v>
      </c>
      <c r="J98" s="23"/>
      <c r="K98" s="23"/>
      <c r="L98" s="23" t="s">
        <v>31</v>
      </c>
      <c r="M98" s="23"/>
      <c r="N98" s="23"/>
      <c r="O98" s="23"/>
      <c r="P98" s="23"/>
      <c r="Q98" s="23"/>
      <c r="R98" s="23"/>
      <c r="S98" s="23"/>
      <c r="T98" s="23"/>
    </row>
    <row r="99" spans="1:20" ht="13.5">
      <c r="A99" s="16">
        <v>45267</v>
      </c>
      <c r="B99" s="47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3.5">
      <c r="A100" s="16">
        <v>45268</v>
      </c>
      <c r="B100" s="47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ht="13.5">
      <c r="A101" s="16">
        <v>45271</v>
      </c>
      <c r="B101" s="47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ht="13.5">
      <c r="A102" s="16">
        <v>45272</v>
      </c>
      <c r="B102" s="47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3.5">
      <c r="A103" s="16">
        <v>45273</v>
      </c>
      <c r="B103" s="47"/>
      <c r="C103" s="23"/>
      <c r="D103" s="23"/>
      <c r="E103" s="23"/>
      <c r="F103" s="23"/>
      <c r="G103" s="23"/>
      <c r="H103" s="23"/>
      <c r="I103" s="23" t="s">
        <v>30</v>
      </c>
      <c r="J103" s="23"/>
      <c r="K103" s="23"/>
      <c r="L103" s="23" t="s">
        <v>31</v>
      </c>
      <c r="M103" s="23"/>
      <c r="N103" s="23"/>
      <c r="O103" s="23"/>
      <c r="P103" s="23"/>
      <c r="Q103" s="23"/>
      <c r="R103" s="23"/>
      <c r="S103" s="23"/>
      <c r="T103" s="23"/>
    </row>
    <row r="104" spans="1:20" ht="13.5">
      <c r="A104" s="16">
        <v>45274</v>
      </c>
      <c r="B104" s="47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3.5">
      <c r="A105" s="16">
        <v>45275</v>
      </c>
      <c r="B105" s="47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3.5">
      <c r="A106" s="16">
        <v>45278</v>
      </c>
      <c r="B106" s="47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 t="s">
        <v>9</v>
      </c>
      <c r="N106" s="23" t="s">
        <v>9</v>
      </c>
      <c r="O106" s="23" t="s">
        <v>9</v>
      </c>
      <c r="P106" s="23" t="s">
        <v>9</v>
      </c>
      <c r="Q106" s="23" t="s">
        <v>9</v>
      </c>
      <c r="R106" s="23" t="s">
        <v>9</v>
      </c>
      <c r="S106" s="23" t="s">
        <v>9</v>
      </c>
      <c r="T106" s="23" t="s">
        <v>9</v>
      </c>
    </row>
    <row r="107" spans="1:20" ht="13.5">
      <c r="A107" s="16">
        <v>45279</v>
      </c>
      <c r="B107" s="47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</row>
    <row r="108" spans="1:20" ht="13.5">
      <c r="A108" s="16">
        <v>45280</v>
      </c>
      <c r="B108" s="47"/>
      <c r="C108" s="23" t="s">
        <v>9</v>
      </c>
      <c r="D108" s="23" t="s">
        <v>9</v>
      </c>
      <c r="E108" s="23" t="s">
        <v>9</v>
      </c>
      <c r="F108" s="23" t="s">
        <v>9</v>
      </c>
      <c r="G108" s="23" t="s">
        <v>9</v>
      </c>
      <c r="H108" s="23" t="s">
        <v>9</v>
      </c>
      <c r="I108" s="23" t="s">
        <v>9</v>
      </c>
      <c r="J108" s="23" t="s">
        <v>9</v>
      </c>
      <c r="K108" s="23" t="s">
        <v>9</v>
      </c>
      <c r="L108" s="23" t="s">
        <v>9</v>
      </c>
      <c r="M108" s="23" t="s">
        <v>9</v>
      </c>
      <c r="N108" s="23" t="s">
        <v>9</v>
      </c>
      <c r="O108" s="23" t="s">
        <v>9</v>
      </c>
      <c r="P108" s="23" t="s">
        <v>9</v>
      </c>
      <c r="Q108" s="23" t="s">
        <v>9</v>
      </c>
      <c r="R108" s="23" t="s">
        <v>9</v>
      </c>
      <c r="S108" s="23" t="s">
        <v>9</v>
      </c>
      <c r="T108" s="23" t="s">
        <v>9</v>
      </c>
    </row>
    <row r="109" spans="1:20" ht="13.5">
      <c r="A109" s="16">
        <v>45281</v>
      </c>
      <c r="B109" s="47"/>
      <c r="C109" s="23" t="s">
        <v>9</v>
      </c>
      <c r="D109" s="23" t="s">
        <v>9</v>
      </c>
      <c r="E109" s="23" t="s">
        <v>9</v>
      </c>
      <c r="F109" s="23" t="s">
        <v>9</v>
      </c>
      <c r="G109" s="23" t="s">
        <v>9</v>
      </c>
      <c r="H109" s="23" t="s">
        <v>9</v>
      </c>
      <c r="I109" s="23" t="s">
        <v>9</v>
      </c>
      <c r="J109" s="23" t="s">
        <v>9</v>
      </c>
      <c r="K109" s="23" t="s">
        <v>9</v>
      </c>
      <c r="L109" s="23" t="s">
        <v>9</v>
      </c>
      <c r="M109" s="23" t="s">
        <v>9</v>
      </c>
      <c r="N109" s="23" t="s">
        <v>9</v>
      </c>
      <c r="O109" s="23" t="s">
        <v>9</v>
      </c>
      <c r="P109" s="23" t="s">
        <v>9</v>
      </c>
      <c r="Q109" s="23" t="s">
        <v>9</v>
      </c>
      <c r="R109" s="23" t="s">
        <v>9</v>
      </c>
      <c r="S109" s="23" t="s">
        <v>9</v>
      </c>
      <c r="T109" s="23" t="s">
        <v>9</v>
      </c>
    </row>
    <row r="110" spans="1:20" ht="13.5">
      <c r="A110" s="16">
        <v>45282</v>
      </c>
      <c r="B110" s="47"/>
      <c r="C110" s="23" t="s">
        <v>8</v>
      </c>
      <c r="D110" s="23" t="s">
        <v>8</v>
      </c>
      <c r="E110" s="23" t="s">
        <v>8</v>
      </c>
      <c r="F110" s="23" t="s">
        <v>8</v>
      </c>
      <c r="G110" s="23" t="s">
        <v>8</v>
      </c>
      <c r="H110" s="23" t="s">
        <v>8</v>
      </c>
      <c r="I110" s="23" t="s">
        <v>8</v>
      </c>
      <c r="J110" s="23" t="s">
        <v>8</v>
      </c>
      <c r="K110" s="23" t="s">
        <v>8</v>
      </c>
      <c r="L110" s="23" t="s">
        <v>8</v>
      </c>
      <c r="M110" s="23" t="s">
        <v>9</v>
      </c>
      <c r="N110" s="23" t="s">
        <v>9</v>
      </c>
      <c r="O110" s="23" t="s">
        <v>9</v>
      </c>
      <c r="P110" s="23" t="s">
        <v>9</v>
      </c>
      <c r="Q110" s="23" t="s">
        <v>9</v>
      </c>
      <c r="R110" s="23" t="s">
        <v>9</v>
      </c>
      <c r="S110" s="23" t="s">
        <v>9</v>
      </c>
      <c r="T110" s="23" t="s">
        <v>9</v>
      </c>
    </row>
    <row r="111" spans="1:20" ht="13.5">
      <c r="A111" s="16">
        <v>45285</v>
      </c>
      <c r="B111" s="47"/>
      <c r="C111" s="23" t="s">
        <v>9</v>
      </c>
      <c r="D111" s="23" t="s">
        <v>9</v>
      </c>
      <c r="E111" s="23" t="s">
        <v>9</v>
      </c>
      <c r="F111" s="23" t="s">
        <v>9</v>
      </c>
      <c r="G111" s="23" t="s">
        <v>9</v>
      </c>
      <c r="H111" s="23" t="s">
        <v>9</v>
      </c>
      <c r="I111" s="23" t="s">
        <v>9</v>
      </c>
      <c r="J111" s="23" t="s">
        <v>9</v>
      </c>
      <c r="K111" s="23" t="s">
        <v>9</v>
      </c>
      <c r="L111" s="23" t="s">
        <v>9</v>
      </c>
      <c r="M111" s="23" t="s">
        <v>9</v>
      </c>
      <c r="N111" s="23" t="s">
        <v>9</v>
      </c>
      <c r="O111" s="23" t="s">
        <v>9</v>
      </c>
      <c r="P111" s="23" t="s">
        <v>9</v>
      </c>
      <c r="Q111" s="23" t="s">
        <v>9</v>
      </c>
      <c r="R111" s="23" t="s">
        <v>9</v>
      </c>
      <c r="S111" s="23" t="s">
        <v>9</v>
      </c>
      <c r="T111" s="23" t="s">
        <v>9</v>
      </c>
    </row>
    <row r="112" spans="1:20" ht="13.5">
      <c r="A112" s="16">
        <v>45286</v>
      </c>
      <c r="B112" s="47"/>
      <c r="C112" s="23" t="s">
        <v>9</v>
      </c>
      <c r="D112" s="23" t="s">
        <v>9</v>
      </c>
      <c r="E112" s="23" t="s">
        <v>9</v>
      </c>
      <c r="F112" s="23" t="s">
        <v>9</v>
      </c>
      <c r="G112" s="23" t="s">
        <v>9</v>
      </c>
      <c r="H112" s="23" t="s">
        <v>9</v>
      </c>
      <c r="I112" s="23" t="s">
        <v>9</v>
      </c>
      <c r="J112" s="23" t="s">
        <v>9</v>
      </c>
      <c r="K112" s="23" t="s">
        <v>9</v>
      </c>
      <c r="L112" s="23" t="s">
        <v>9</v>
      </c>
      <c r="M112" s="23" t="s">
        <v>9</v>
      </c>
      <c r="N112" s="23" t="s">
        <v>9</v>
      </c>
      <c r="O112" s="23" t="s">
        <v>9</v>
      </c>
      <c r="P112" s="23" t="s">
        <v>9</v>
      </c>
      <c r="Q112" s="23" t="s">
        <v>9</v>
      </c>
      <c r="R112" s="23" t="s">
        <v>9</v>
      </c>
      <c r="S112" s="23" t="s">
        <v>9</v>
      </c>
      <c r="T112" s="23" t="s">
        <v>9</v>
      </c>
    </row>
    <row r="113" spans="1:20" ht="13.5">
      <c r="A113" s="16">
        <v>45287</v>
      </c>
      <c r="B113" s="47"/>
      <c r="C113" s="23" t="s">
        <v>9</v>
      </c>
      <c r="D113" s="23" t="s">
        <v>9</v>
      </c>
      <c r="E113" s="23" t="s">
        <v>9</v>
      </c>
      <c r="F113" s="23" t="s">
        <v>9</v>
      </c>
      <c r="G113" s="23" t="s">
        <v>9</v>
      </c>
      <c r="H113" s="23" t="s">
        <v>9</v>
      </c>
      <c r="I113" s="23" t="s">
        <v>9</v>
      </c>
      <c r="J113" s="23" t="s">
        <v>9</v>
      </c>
      <c r="K113" s="23" t="s">
        <v>9</v>
      </c>
      <c r="L113" s="23" t="s">
        <v>9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</row>
    <row r="114" spans="1:20" ht="13.5">
      <c r="A114" s="16">
        <v>45288</v>
      </c>
      <c r="B114" s="47"/>
      <c r="C114" s="23" t="s">
        <v>9</v>
      </c>
      <c r="D114" s="23" t="s">
        <v>9</v>
      </c>
      <c r="E114" s="23" t="s">
        <v>9</v>
      </c>
      <c r="F114" s="23" t="s">
        <v>9</v>
      </c>
      <c r="G114" s="23" t="s">
        <v>9</v>
      </c>
      <c r="H114" s="23" t="s">
        <v>9</v>
      </c>
      <c r="I114" s="23" t="s">
        <v>9</v>
      </c>
      <c r="J114" s="23" t="s">
        <v>9</v>
      </c>
      <c r="K114" s="23" t="s">
        <v>9</v>
      </c>
      <c r="L114" s="23" t="s">
        <v>9</v>
      </c>
      <c r="M114" s="23"/>
      <c r="N114" s="23"/>
      <c r="O114" s="23"/>
      <c r="P114" s="23"/>
      <c r="Q114" s="23"/>
      <c r="R114" s="23"/>
      <c r="S114" s="23"/>
      <c r="T114" s="23"/>
    </row>
    <row r="115" spans="1:20" ht="13.5">
      <c r="A115" s="16">
        <v>45289</v>
      </c>
      <c r="B115" s="47"/>
      <c r="C115" s="23" t="s">
        <v>8</v>
      </c>
      <c r="D115" s="23" t="s">
        <v>8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/>
      <c r="N115" s="23"/>
      <c r="O115" s="23"/>
      <c r="P115" s="23"/>
      <c r="Q115" s="23"/>
      <c r="R115" s="23"/>
      <c r="S115" s="23"/>
      <c r="T115" s="23"/>
    </row>
    <row r="116" spans="1:20" ht="13.5">
      <c r="A116" s="16">
        <v>45292</v>
      </c>
      <c r="B116" s="47">
        <v>1</v>
      </c>
      <c r="C116" s="23"/>
      <c r="D116" s="23"/>
      <c r="E116" s="23"/>
      <c r="F116" s="23"/>
      <c r="G116" s="23"/>
      <c r="H116" s="23"/>
      <c r="I116" s="23" t="s">
        <v>9</v>
      </c>
      <c r="J116" s="23" t="s">
        <v>9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ht="13.5">
      <c r="A117" s="16">
        <v>45293</v>
      </c>
      <c r="B117" s="47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 ht="13.5">
      <c r="A118" s="16">
        <v>45294</v>
      </c>
      <c r="B118" s="47"/>
      <c r="C118" s="23"/>
      <c r="D118" s="23"/>
      <c r="E118" s="23"/>
      <c r="F118" s="23"/>
      <c r="G118" s="23"/>
      <c r="H118" s="23"/>
      <c r="I118" s="23" t="s">
        <v>30</v>
      </c>
      <c r="J118" s="23"/>
      <c r="K118" s="23"/>
      <c r="L118" s="23" t="s">
        <v>31</v>
      </c>
      <c r="M118" s="23"/>
      <c r="N118" s="23"/>
      <c r="O118" s="23"/>
      <c r="P118" s="23"/>
      <c r="Q118" s="23"/>
      <c r="R118" s="23"/>
      <c r="S118" s="23"/>
      <c r="T118" s="23"/>
    </row>
    <row r="119" spans="1:20" ht="13.5">
      <c r="A119" s="16">
        <v>45295</v>
      </c>
      <c r="B119" s="47"/>
      <c r="C119" s="23"/>
      <c r="D119" s="23"/>
      <c r="E119" s="23"/>
      <c r="F119" s="23" t="s">
        <v>31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ht="14.25">
      <c r="A120" s="16">
        <v>45296</v>
      </c>
      <c r="B120" s="47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ht="14.25">
      <c r="A121" s="16">
        <v>45299</v>
      </c>
      <c r="B121" s="47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ht="13.5">
      <c r="A122" s="16">
        <v>45300</v>
      </c>
      <c r="B122" s="47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ht="13.5">
      <c r="A123" s="16">
        <v>45301</v>
      </c>
      <c r="B123" s="47"/>
      <c r="C123" s="23"/>
      <c r="D123" s="23"/>
      <c r="E123" s="23"/>
      <c r="F123" s="23"/>
      <c r="G123" s="23"/>
      <c r="H123" s="23"/>
      <c r="I123" s="23" t="s">
        <v>30</v>
      </c>
      <c r="J123" s="23"/>
      <c r="K123" s="23"/>
      <c r="L123" s="23" t="s">
        <v>31</v>
      </c>
      <c r="M123" s="23"/>
      <c r="N123" s="23"/>
      <c r="O123" s="23"/>
      <c r="P123" s="23"/>
      <c r="Q123" s="23"/>
      <c r="R123" s="23"/>
      <c r="S123" s="23"/>
      <c r="T123" s="23"/>
    </row>
    <row r="124" spans="1:20" ht="13.5">
      <c r="A124" s="16">
        <v>45302</v>
      </c>
      <c r="B124" s="47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3.5">
      <c r="A125" s="16">
        <v>45303</v>
      </c>
      <c r="B125" s="47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ht="13.5">
      <c r="A126" s="16">
        <v>45306</v>
      </c>
      <c r="B126" s="47"/>
      <c r="C126" s="23" t="s">
        <v>8</v>
      </c>
      <c r="D126" s="23" t="s">
        <v>8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 t="s">
        <v>8</v>
      </c>
      <c r="Q126" s="23" t="s">
        <v>8</v>
      </c>
      <c r="R126" s="23" t="s">
        <v>8</v>
      </c>
      <c r="S126" s="23" t="s">
        <v>8</v>
      </c>
      <c r="T126" s="23" t="s">
        <v>8</v>
      </c>
    </row>
    <row r="127" spans="1:20" ht="13.5">
      <c r="A127" s="16">
        <v>45307</v>
      </c>
      <c r="B127" s="47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ht="13.5">
      <c r="A128" s="16">
        <v>45308</v>
      </c>
      <c r="B128" s="47"/>
      <c r="C128" s="23"/>
      <c r="D128" s="23"/>
      <c r="E128" s="23"/>
      <c r="F128" s="23"/>
      <c r="G128" s="23"/>
      <c r="H128" s="23"/>
      <c r="I128" s="23" t="s">
        <v>30</v>
      </c>
      <c r="J128" s="23"/>
      <c r="K128" s="23"/>
      <c r="L128" s="23" t="s">
        <v>31</v>
      </c>
      <c r="M128" s="23"/>
      <c r="N128" s="23"/>
      <c r="O128" s="23"/>
      <c r="P128" s="23"/>
      <c r="Q128" s="23"/>
      <c r="R128" s="23"/>
      <c r="S128" s="23"/>
      <c r="T128" s="23"/>
    </row>
    <row r="129" spans="1:20" ht="13.5">
      <c r="A129" s="16">
        <v>45309</v>
      </c>
      <c r="B129" s="47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ht="13.5">
      <c r="A130" s="16">
        <v>45310</v>
      </c>
      <c r="B130" s="47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ht="13.5">
      <c r="A131" s="16">
        <v>45313</v>
      </c>
      <c r="B131" s="47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13.5">
      <c r="A132" s="16">
        <v>45314</v>
      </c>
      <c r="B132" s="47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3.5">
      <c r="A133" s="16">
        <v>45315</v>
      </c>
      <c r="B133" s="47"/>
      <c r="C133" s="23"/>
      <c r="D133" s="23"/>
      <c r="E133" s="23"/>
      <c r="F133" s="23"/>
      <c r="G133" s="23"/>
      <c r="H133" s="23"/>
      <c r="I133" s="23" t="s">
        <v>30</v>
      </c>
      <c r="J133" s="23"/>
      <c r="K133" s="23"/>
      <c r="L133" s="23" t="s">
        <v>31</v>
      </c>
      <c r="M133" s="23"/>
      <c r="N133" s="23"/>
      <c r="O133" s="23"/>
      <c r="P133" s="23"/>
      <c r="Q133" s="23"/>
      <c r="R133" s="23"/>
      <c r="S133" s="23"/>
      <c r="T133" s="23"/>
    </row>
    <row r="134" spans="1:20" ht="13.5">
      <c r="A134" s="16">
        <v>45316</v>
      </c>
      <c r="B134" s="47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ht="13.5">
      <c r="A135" s="16">
        <v>45317</v>
      </c>
      <c r="B135" s="47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13.5">
      <c r="A136" s="16">
        <v>45320</v>
      </c>
      <c r="B136" s="47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3.5">
      <c r="A137" s="16">
        <v>45321</v>
      </c>
      <c r="B137" s="47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13.5">
      <c r="A138" s="16">
        <v>45322</v>
      </c>
      <c r="B138" s="47"/>
      <c r="C138" s="23"/>
      <c r="D138" s="23"/>
      <c r="E138" s="23"/>
      <c r="F138" s="23"/>
      <c r="G138" s="23"/>
      <c r="H138" s="23"/>
      <c r="I138" s="23" t="s">
        <v>30</v>
      </c>
      <c r="J138" s="23"/>
      <c r="K138" s="23"/>
      <c r="L138" s="23" t="s">
        <v>31</v>
      </c>
      <c r="M138" s="23"/>
      <c r="N138" s="23"/>
      <c r="O138" s="23"/>
      <c r="P138" s="23"/>
      <c r="Q138" s="23"/>
      <c r="R138" s="23"/>
      <c r="S138" s="23"/>
      <c r="T138" s="23"/>
    </row>
    <row r="139" spans="1:20" ht="13.5">
      <c r="A139" s="16">
        <v>45323</v>
      </c>
      <c r="B139" s="47"/>
      <c r="C139" s="23"/>
      <c r="D139" s="23"/>
      <c r="E139" s="23"/>
      <c r="F139" s="23" t="s">
        <v>31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ht="13.5">
      <c r="A140" s="16">
        <v>45324</v>
      </c>
      <c r="B140" s="47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3.5">
      <c r="A141" s="16">
        <v>45327</v>
      </c>
      <c r="B141" s="47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 ht="13.5">
      <c r="A142" s="16">
        <v>45328</v>
      </c>
      <c r="B142" s="47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 ht="13.5">
      <c r="A143" s="16">
        <v>45329</v>
      </c>
      <c r="B143" s="47"/>
      <c r="C143" s="23"/>
      <c r="D143" s="23"/>
      <c r="E143" s="23"/>
      <c r="F143" s="23"/>
      <c r="G143" s="23"/>
      <c r="H143" s="23"/>
      <c r="I143" s="23" t="s">
        <v>30</v>
      </c>
      <c r="J143" s="23"/>
      <c r="K143" s="23"/>
      <c r="L143" s="23" t="s">
        <v>31</v>
      </c>
      <c r="M143" s="23"/>
      <c r="N143" s="23"/>
      <c r="O143" s="23"/>
      <c r="P143" s="23"/>
      <c r="Q143" s="23"/>
      <c r="R143" s="23"/>
      <c r="S143" s="23"/>
      <c r="T143" s="23"/>
    </row>
    <row r="144" spans="1:20" ht="13.5">
      <c r="A144" s="16">
        <v>45330</v>
      </c>
      <c r="B144" s="47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3.5">
      <c r="A145" s="16">
        <v>45331</v>
      </c>
      <c r="B145" s="47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ht="13.5">
      <c r="A146" s="16">
        <v>45334</v>
      </c>
      <c r="B146" s="47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</row>
    <row r="147" spans="1:20" ht="13.5">
      <c r="A147" s="16">
        <v>45335</v>
      </c>
      <c r="B147" s="47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 t="s">
        <v>9</v>
      </c>
      <c r="N147" s="23" t="s">
        <v>9</v>
      </c>
      <c r="O147" s="23" t="s">
        <v>9</v>
      </c>
      <c r="P147" s="23" t="s">
        <v>9</v>
      </c>
      <c r="Q147" s="23" t="s">
        <v>9</v>
      </c>
      <c r="R147" s="23" t="s">
        <v>9</v>
      </c>
      <c r="S147" s="23" t="s">
        <v>9</v>
      </c>
      <c r="T147" s="23" t="s">
        <v>9</v>
      </c>
    </row>
    <row r="148" spans="1:20" ht="13.5">
      <c r="A148" s="16">
        <v>45336</v>
      </c>
      <c r="B148" s="47"/>
      <c r="C148" s="23"/>
      <c r="D148" s="23"/>
      <c r="E148" s="23"/>
      <c r="F148" s="23"/>
      <c r="G148" s="23"/>
      <c r="H148" s="23"/>
      <c r="I148" s="23" t="s">
        <v>30</v>
      </c>
      <c r="J148" s="23"/>
      <c r="K148" s="23"/>
      <c r="L148" s="23" t="s">
        <v>31</v>
      </c>
      <c r="M148" s="23" t="s">
        <v>9</v>
      </c>
      <c r="N148" s="23" t="s">
        <v>9</v>
      </c>
      <c r="O148" s="23" t="s">
        <v>9</v>
      </c>
      <c r="P148" s="23" t="s">
        <v>9</v>
      </c>
      <c r="Q148" s="23" t="s">
        <v>9</v>
      </c>
      <c r="R148" s="23" t="s">
        <v>9</v>
      </c>
      <c r="S148" s="23" t="s">
        <v>9</v>
      </c>
      <c r="T148" s="23" t="s">
        <v>9</v>
      </c>
    </row>
    <row r="149" spans="1:20" ht="13.5">
      <c r="A149" s="16">
        <v>45337</v>
      </c>
      <c r="B149" s="47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 t="s">
        <v>9</v>
      </c>
      <c r="N149" s="23" t="s">
        <v>9</v>
      </c>
      <c r="O149" s="23" t="s">
        <v>9</v>
      </c>
      <c r="P149" s="23" t="s">
        <v>9</v>
      </c>
      <c r="Q149" s="23" t="s">
        <v>9</v>
      </c>
      <c r="R149" s="23" t="s">
        <v>9</v>
      </c>
      <c r="S149" s="23" t="s">
        <v>9</v>
      </c>
      <c r="T149" s="23" t="s">
        <v>9</v>
      </c>
    </row>
    <row r="150" spans="1:20" ht="13.5">
      <c r="A150" s="16">
        <v>45338</v>
      </c>
      <c r="B150" s="47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 t="s">
        <v>9</v>
      </c>
      <c r="N150" s="23" t="s">
        <v>9</v>
      </c>
      <c r="O150" s="23" t="s">
        <v>9</v>
      </c>
      <c r="P150" s="23" t="s">
        <v>9</v>
      </c>
      <c r="Q150" s="23" t="s">
        <v>9</v>
      </c>
      <c r="R150" s="23" t="s">
        <v>9</v>
      </c>
      <c r="S150" s="23" t="s">
        <v>9</v>
      </c>
      <c r="T150" s="23" t="s">
        <v>9</v>
      </c>
    </row>
    <row r="151" spans="1:20" ht="13.5">
      <c r="A151" s="16">
        <v>45341</v>
      </c>
      <c r="B151" s="47"/>
      <c r="C151" s="23" t="s">
        <v>8</v>
      </c>
      <c r="D151" s="23" t="s">
        <v>8</v>
      </c>
      <c r="E151" s="23" t="s">
        <v>8</v>
      </c>
      <c r="F151" s="23" t="s">
        <v>8</v>
      </c>
      <c r="G151" s="23" t="s">
        <v>8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/>
      <c r="N151" s="23"/>
      <c r="O151" s="23"/>
      <c r="P151" s="23"/>
      <c r="Q151" s="23"/>
      <c r="R151" s="23"/>
      <c r="S151" s="23"/>
      <c r="T151" s="23"/>
    </row>
    <row r="152" spans="1:20" ht="13.5">
      <c r="A152" s="16">
        <v>45342</v>
      </c>
      <c r="B152" s="47"/>
      <c r="C152" s="23" t="s">
        <v>9</v>
      </c>
      <c r="D152" s="23" t="s">
        <v>9</v>
      </c>
      <c r="E152" s="23" t="s">
        <v>9</v>
      </c>
      <c r="F152" s="23" t="s">
        <v>9</v>
      </c>
      <c r="G152" s="23" t="s">
        <v>9</v>
      </c>
      <c r="H152" s="23" t="s">
        <v>9</v>
      </c>
      <c r="I152" s="23" t="s">
        <v>9</v>
      </c>
      <c r="J152" s="23" t="s">
        <v>9</v>
      </c>
      <c r="K152" s="23" t="s">
        <v>9</v>
      </c>
      <c r="L152" s="23" t="s">
        <v>9</v>
      </c>
      <c r="M152" s="23"/>
      <c r="N152" s="23"/>
      <c r="O152" s="23"/>
      <c r="P152" s="23"/>
      <c r="Q152" s="23"/>
      <c r="R152" s="23"/>
      <c r="S152" s="23"/>
      <c r="T152" s="23"/>
    </row>
    <row r="153" spans="1:20" ht="13.5">
      <c r="A153" s="16">
        <v>45343</v>
      </c>
      <c r="B153" s="47"/>
      <c r="C153" s="23" t="s">
        <v>9</v>
      </c>
      <c r="D153" s="23" t="s">
        <v>9</v>
      </c>
      <c r="E153" s="23" t="s">
        <v>9</v>
      </c>
      <c r="F153" s="23" t="s">
        <v>9</v>
      </c>
      <c r="G153" s="23" t="s">
        <v>9</v>
      </c>
      <c r="H153" s="23" t="s">
        <v>9</v>
      </c>
      <c r="I153" s="23" t="s">
        <v>9</v>
      </c>
      <c r="J153" s="23" t="s">
        <v>9</v>
      </c>
      <c r="K153" s="23" t="s">
        <v>9</v>
      </c>
      <c r="L153" s="23" t="s">
        <v>9</v>
      </c>
      <c r="M153" s="23"/>
      <c r="N153" s="23"/>
      <c r="O153" s="23"/>
      <c r="P153" s="23"/>
      <c r="Q153" s="23"/>
      <c r="R153" s="23"/>
      <c r="S153" s="23"/>
      <c r="T153" s="23"/>
    </row>
    <row r="154" spans="1:20" ht="13.5">
      <c r="A154" s="16">
        <v>45344</v>
      </c>
      <c r="B154" s="47"/>
      <c r="C154" s="23" t="s">
        <v>9</v>
      </c>
      <c r="D154" s="23" t="s">
        <v>9</v>
      </c>
      <c r="E154" s="23" t="s">
        <v>9</v>
      </c>
      <c r="F154" s="23" t="s">
        <v>9</v>
      </c>
      <c r="G154" s="23" t="s">
        <v>9</v>
      </c>
      <c r="H154" s="23" t="s">
        <v>9</v>
      </c>
      <c r="I154" s="23" t="s">
        <v>9</v>
      </c>
      <c r="J154" s="23" t="s">
        <v>9</v>
      </c>
      <c r="K154" s="23" t="s">
        <v>9</v>
      </c>
      <c r="L154" s="23" t="s">
        <v>9</v>
      </c>
      <c r="M154" s="23"/>
      <c r="N154" s="23"/>
      <c r="O154" s="23"/>
      <c r="P154" s="23"/>
      <c r="Q154" s="23"/>
      <c r="R154" s="23"/>
      <c r="S154" s="23"/>
      <c r="T154" s="23"/>
    </row>
    <row r="155" spans="1:20" ht="13.5">
      <c r="A155" s="16">
        <v>45345</v>
      </c>
      <c r="B155" s="47"/>
      <c r="C155" s="23" t="s">
        <v>9</v>
      </c>
      <c r="D155" s="23" t="s">
        <v>9</v>
      </c>
      <c r="E155" s="23" t="s">
        <v>9</v>
      </c>
      <c r="F155" s="23" t="s">
        <v>9</v>
      </c>
      <c r="G155" s="23" t="s">
        <v>9</v>
      </c>
      <c r="H155" s="23" t="s">
        <v>9</v>
      </c>
      <c r="I155" s="23" t="s">
        <v>9</v>
      </c>
      <c r="J155" s="23" t="s">
        <v>9</v>
      </c>
      <c r="K155" s="23" t="s">
        <v>9</v>
      </c>
      <c r="L155" s="23" t="s">
        <v>9</v>
      </c>
      <c r="M155" s="23"/>
      <c r="N155" s="23"/>
      <c r="O155" s="23"/>
      <c r="P155" s="23"/>
      <c r="Q155" s="23"/>
      <c r="R155" s="23"/>
      <c r="S155" s="23"/>
      <c r="T155" s="23"/>
    </row>
    <row r="156" spans="1:20" ht="13.5">
      <c r="A156" s="16">
        <v>45348</v>
      </c>
      <c r="B156" s="47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13.5">
      <c r="A157" s="16">
        <v>45349</v>
      </c>
      <c r="B157" s="47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ht="13.5">
      <c r="A158" s="16">
        <v>45350</v>
      </c>
      <c r="B158" s="47"/>
      <c r="C158" s="23"/>
      <c r="D158" s="23"/>
      <c r="E158" s="23"/>
      <c r="F158" s="23"/>
      <c r="G158" s="23"/>
      <c r="H158" s="23"/>
      <c r="I158" s="23" t="s">
        <v>30</v>
      </c>
      <c r="J158" s="23"/>
      <c r="K158" s="23"/>
      <c r="L158" s="23" t="s">
        <v>31</v>
      </c>
      <c r="M158" s="23"/>
      <c r="N158" s="23"/>
      <c r="O158" s="23"/>
      <c r="P158" s="23"/>
      <c r="Q158" s="23"/>
      <c r="R158" s="23"/>
      <c r="S158" s="23"/>
      <c r="T158" s="23"/>
    </row>
    <row r="159" spans="1:20" ht="13.5">
      <c r="A159" s="16">
        <v>45351</v>
      </c>
      <c r="B159" s="47"/>
      <c r="C159" s="23"/>
      <c r="D159" s="23"/>
      <c r="E159" s="23"/>
      <c r="F159" s="23" t="s">
        <v>31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t="13.5">
      <c r="A160" s="16">
        <v>45352</v>
      </c>
      <c r="B160" s="47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t="13.5">
      <c r="A161" s="16">
        <v>45355</v>
      </c>
      <c r="B161" s="47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t="13.5">
      <c r="A162" s="16">
        <v>45356</v>
      </c>
      <c r="B162" s="47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ht="13.5">
      <c r="A163" s="16">
        <v>45357</v>
      </c>
      <c r="B163" s="47"/>
      <c r="C163" s="23"/>
      <c r="D163" s="23"/>
      <c r="E163" s="23"/>
      <c r="F163" s="23"/>
      <c r="G163" s="23"/>
      <c r="H163" s="23"/>
      <c r="I163" s="23" t="s">
        <v>30</v>
      </c>
      <c r="J163" s="23"/>
      <c r="K163" s="23"/>
      <c r="L163" s="23" t="s">
        <v>31</v>
      </c>
      <c r="M163" s="23"/>
      <c r="N163" s="23"/>
      <c r="O163" s="23"/>
      <c r="P163" s="23"/>
      <c r="Q163" s="23"/>
      <c r="R163" s="23"/>
      <c r="S163" s="23"/>
      <c r="T163" s="23"/>
    </row>
    <row r="164" spans="1:20" ht="13.5">
      <c r="A164" s="16">
        <v>45358</v>
      </c>
      <c r="B164" s="47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1:20" ht="13.5">
      <c r="A165" s="16">
        <v>45359</v>
      </c>
      <c r="B165" s="47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20" ht="13.5">
      <c r="A166" s="16">
        <v>45362</v>
      </c>
      <c r="B166" s="47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t="13.5">
      <c r="A167" s="16">
        <v>45363</v>
      </c>
      <c r="B167" s="47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t="13.5">
      <c r="A168" s="16">
        <v>45364</v>
      </c>
      <c r="B168" s="47"/>
      <c r="C168" s="23"/>
      <c r="D168" s="23"/>
      <c r="E168" s="23"/>
      <c r="F168" s="23"/>
      <c r="G168" s="23"/>
      <c r="H168" s="23"/>
      <c r="I168" s="23" t="s">
        <v>30</v>
      </c>
      <c r="J168" s="23"/>
      <c r="K168" s="23"/>
      <c r="L168" s="23" t="s">
        <v>31</v>
      </c>
      <c r="M168" s="23"/>
      <c r="N168" s="23"/>
      <c r="O168" s="23"/>
      <c r="P168" s="23"/>
      <c r="Q168" s="23"/>
      <c r="R168" s="23"/>
      <c r="S168" s="23"/>
      <c r="T168" s="23"/>
    </row>
    <row r="169" spans="1:20" ht="13.5">
      <c r="A169" s="16">
        <v>45365</v>
      </c>
      <c r="B169" s="47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ht="13.5">
      <c r="A170" s="16">
        <v>45366</v>
      </c>
      <c r="B170" s="47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1:20" ht="13.5">
      <c r="A171" s="16">
        <v>45369</v>
      </c>
      <c r="B171" s="47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1:20" ht="13.5">
      <c r="A172" s="16">
        <v>45370</v>
      </c>
      <c r="B172" s="47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t="13.5">
      <c r="A173" s="16">
        <v>45371</v>
      </c>
      <c r="B173" s="47"/>
      <c r="C173" s="23"/>
      <c r="D173" s="23"/>
      <c r="E173" s="23"/>
      <c r="F173" s="23"/>
      <c r="G173" s="23"/>
      <c r="H173" s="23"/>
      <c r="I173" s="23" t="s">
        <v>30</v>
      </c>
      <c r="J173" s="23"/>
      <c r="K173" s="23"/>
      <c r="L173" s="23" t="s">
        <v>31</v>
      </c>
      <c r="M173" s="23"/>
      <c r="N173" s="23"/>
      <c r="O173" s="23"/>
      <c r="P173" s="23"/>
      <c r="Q173" s="23"/>
      <c r="R173" s="23"/>
      <c r="S173" s="23"/>
      <c r="T173" s="23"/>
    </row>
    <row r="174" spans="1:20" ht="13.5">
      <c r="A174" s="16">
        <v>45372</v>
      </c>
      <c r="B174" s="47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1:20" ht="13.5">
      <c r="A175" s="16">
        <v>45373</v>
      </c>
      <c r="B175" s="47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ht="13.5">
      <c r="A176" s="16">
        <v>45376</v>
      </c>
      <c r="B176" s="47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ht="13.5">
      <c r="A177" s="16">
        <v>45377</v>
      </c>
      <c r="B177" s="47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t="13.5">
      <c r="A178" s="16">
        <v>45378</v>
      </c>
      <c r="B178" s="47"/>
      <c r="C178" s="23"/>
      <c r="D178" s="23"/>
      <c r="E178" s="23"/>
      <c r="F178" s="23"/>
      <c r="G178" s="23"/>
      <c r="H178" s="23"/>
      <c r="I178" s="23" t="s">
        <v>30</v>
      </c>
      <c r="J178" s="23"/>
      <c r="K178" s="23"/>
      <c r="L178" s="23" t="s">
        <v>31</v>
      </c>
      <c r="M178" s="23"/>
      <c r="N178" s="23"/>
      <c r="O178" s="23"/>
      <c r="P178" s="23"/>
      <c r="Q178" s="23"/>
      <c r="R178" s="23"/>
      <c r="S178" s="23"/>
      <c r="T178" s="23"/>
    </row>
    <row r="179" spans="1:20" ht="13.5">
      <c r="A179" s="16">
        <v>45379</v>
      </c>
      <c r="B179" s="47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ht="13.5">
      <c r="A180" s="16">
        <v>45380</v>
      </c>
      <c r="B180" s="47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1:20" ht="13.5">
      <c r="A181" s="16">
        <v>45383</v>
      </c>
      <c r="B181" s="47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1:20" ht="13.5">
      <c r="A182" s="16">
        <v>45384</v>
      </c>
      <c r="B182" s="47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t="13.5">
      <c r="A183" s="16">
        <v>45385</v>
      </c>
      <c r="B183" s="47"/>
      <c r="C183" s="23"/>
      <c r="D183" s="23"/>
      <c r="E183" s="23"/>
      <c r="F183" s="23"/>
      <c r="G183" s="23"/>
      <c r="H183" s="23"/>
      <c r="I183" s="23" t="s">
        <v>30</v>
      </c>
      <c r="J183" s="23"/>
      <c r="K183" s="23"/>
      <c r="L183" s="23" t="s">
        <v>31</v>
      </c>
      <c r="M183" s="23"/>
      <c r="N183" s="23"/>
      <c r="O183" s="23"/>
      <c r="P183" s="23"/>
      <c r="Q183" s="23"/>
      <c r="R183" s="23"/>
      <c r="S183" s="23"/>
      <c r="T183" s="23"/>
    </row>
    <row r="184" spans="1:20" ht="13.5">
      <c r="A184" s="16">
        <v>45386</v>
      </c>
      <c r="B184" s="47"/>
      <c r="C184" s="23"/>
      <c r="D184" s="23"/>
      <c r="E184" s="23"/>
      <c r="F184" s="23" t="s">
        <v>31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t="13.5">
      <c r="A185" s="16">
        <v>45387</v>
      </c>
      <c r="B185" s="47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ht="13.5">
      <c r="A186" s="16">
        <v>45390</v>
      </c>
      <c r="B186" s="47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t="13.5">
      <c r="A187" s="16">
        <v>45391</v>
      </c>
      <c r="B187" s="47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1:20" ht="13.5">
      <c r="A188" s="16">
        <v>45392</v>
      </c>
      <c r="B188" s="47"/>
      <c r="C188" s="23"/>
      <c r="D188" s="23"/>
      <c r="E188" s="23"/>
      <c r="F188" s="23"/>
      <c r="G188" s="23"/>
      <c r="H188" s="23"/>
      <c r="I188" s="23" t="s">
        <v>30</v>
      </c>
      <c r="J188" s="23"/>
      <c r="K188" s="23"/>
      <c r="L188" s="23" t="s">
        <v>31</v>
      </c>
      <c r="M188" s="23"/>
      <c r="N188" s="23"/>
      <c r="O188" s="23"/>
      <c r="P188" s="23"/>
      <c r="Q188" s="23"/>
      <c r="R188" s="23"/>
      <c r="S188" s="23"/>
      <c r="T188" s="23"/>
    </row>
    <row r="189" spans="1:20" ht="13.5">
      <c r="A189" s="16">
        <v>45393</v>
      </c>
      <c r="B189" s="47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1:20" ht="13.5">
      <c r="A190" s="16">
        <v>45394</v>
      </c>
      <c r="B190" s="47"/>
      <c r="C190" s="23" t="s">
        <v>35</v>
      </c>
      <c r="D190" s="23" t="s">
        <v>35</v>
      </c>
      <c r="E190" s="23" t="s">
        <v>35</v>
      </c>
      <c r="F190" s="23" t="s">
        <v>35</v>
      </c>
      <c r="G190" s="23" t="s">
        <v>35</v>
      </c>
      <c r="H190" s="23" t="s">
        <v>35</v>
      </c>
      <c r="I190" s="23" t="s">
        <v>35</v>
      </c>
      <c r="J190" s="23" t="s">
        <v>35</v>
      </c>
      <c r="K190" s="23" t="s">
        <v>35</v>
      </c>
      <c r="L190" s="23" t="s">
        <v>35</v>
      </c>
      <c r="M190" s="23"/>
      <c r="N190" s="23"/>
      <c r="O190" s="23"/>
      <c r="P190" s="23"/>
      <c r="Q190" s="23"/>
      <c r="R190" s="23"/>
      <c r="S190" s="23"/>
      <c r="T190" s="23"/>
    </row>
    <row r="191" spans="1:20" ht="13.5">
      <c r="A191" s="16">
        <v>45397</v>
      </c>
      <c r="B191" s="47"/>
      <c r="C191" s="23" t="s">
        <v>8</v>
      </c>
      <c r="D191" s="23" t="s">
        <v>8</v>
      </c>
      <c r="E191" s="23" t="s">
        <v>8</v>
      </c>
      <c r="F191" s="23" t="s">
        <v>8</v>
      </c>
      <c r="G191" s="23" t="s">
        <v>8</v>
      </c>
      <c r="H191" s="23" t="s">
        <v>8</v>
      </c>
      <c r="I191" s="23" t="s">
        <v>8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 t="s">
        <v>8</v>
      </c>
      <c r="O191" s="23" t="s">
        <v>8</v>
      </c>
      <c r="P191" s="23" t="s">
        <v>8</v>
      </c>
      <c r="Q191" s="23" t="s">
        <v>8</v>
      </c>
      <c r="R191" s="23" t="s">
        <v>8</v>
      </c>
      <c r="S191" s="23" t="s">
        <v>8</v>
      </c>
      <c r="T191" s="23" t="s">
        <v>8</v>
      </c>
    </row>
    <row r="192" spans="1:20" ht="13.5">
      <c r="A192" s="16">
        <v>45398</v>
      </c>
      <c r="B192" s="47"/>
      <c r="C192" s="23" t="s">
        <v>9</v>
      </c>
      <c r="D192" s="23" t="s">
        <v>9</v>
      </c>
      <c r="E192" s="23" t="s">
        <v>9</v>
      </c>
      <c r="F192" s="23" t="s">
        <v>9</v>
      </c>
      <c r="G192" s="23" t="s">
        <v>9</v>
      </c>
      <c r="H192" s="23" t="s">
        <v>9</v>
      </c>
      <c r="I192" s="23" t="s">
        <v>9</v>
      </c>
      <c r="J192" s="23" t="s">
        <v>9</v>
      </c>
      <c r="K192" s="23" t="s">
        <v>9</v>
      </c>
      <c r="L192" s="23" t="s">
        <v>9</v>
      </c>
      <c r="M192" s="23" t="s">
        <v>9</v>
      </c>
      <c r="N192" s="23" t="s">
        <v>9</v>
      </c>
      <c r="O192" s="23" t="s">
        <v>9</v>
      </c>
      <c r="P192" s="23" t="s">
        <v>9</v>
      </c>
      <c r="Q192" s="23" t="s">
        <v>9</v>
      </c>
      <c r="R192" s="23" t="s">
        <v>9</v>
      </c>
      <c r="S192" s="23" t="s">
        <v>9</v>
      </c>
      <c r="T192" s="23" t="s">
        <v>9</v>
      </c>
    </row>
    <row r="193" spans="1:20" ht="13.5">
      <c r="A193" s="16">
        <v>45399</v>
      </c>
      <c r="B193" s="47"/>
      <c r="C193" s="23" t="s">
        <v>9</v>
      </c>
      <c r="D193" s="23" t="s">
        <v>9</v>
      </c>
      <c r="E193" s="23" t="s">
        <v>9</v>
      </c>
      <c r="F193" s="23" t="s">
        <v>9</v>
      </c>
      <c r="G193" s="23" t="s">
        <v>9</v>
      </c>
      <c r="H193" s="23" t="s">
        <v>9</v>
      </c>
      <c r="I193" s="23" t="s">
        <v>9</v>
      </c>
      <c r="J193" s="23" t="s">
        <v>9</v>
      </c>
      <c r="K193" s="23" t="s">
        <v>9</v>
      </c>
      <c r="L193" s="23" t="s">
        <v>9</v>
      </c>
      <c r="M193" s="23" t="s">
        <v>9</v>
      </c>
      <c r="N193" s="23" t="s">
        <v>9</v>
      </c>
      <c r="O193" s="23" t="s">
        <v>9</v>
      </c>
      <c r="P193" s="23" t="s">
        <v>9</v>
      </c>
      <c r="Q193" s="23" t="s">
        <v>9</v>
      </c>
      <c r="R193" s="23" t="s">
        <v>9</v>
      </c>
      <c r="S193" s="23" t="s">
        <v>9</v>
      </c>
      <c r="T193" s="23" t="s">
        <v>9</v>
      </c>
    </row>
    <row r="194" spans="1:20" ht="13.5">
      <c r="A194" s="16">
        <v>45400</v>
      </c>
      <c r="B194" s="47"/>
      <c r="C194" s="23" t="s">
        <v>9</v>
      </c>
      <c r="D194" s="23" t="s">
        <v>9</v>
      </c>
      <c r="E194" s="23" t="s">
        <v>9</v>
      </c>
      <c r="F194" s="23" t="s">
        <v>9</v>
      </c>
      <c r="G194" s="23" t="s">
        <v>9</v>
      </c>
      <c r="H194" s="23" t="s">
        <v>9</v>
      </c>
      <c r="I194" s="23" t="s">
        <v>9</v>
      </c>
      <c r="J194" s="23" t="s">
        <v>9</v>
      </c>
      <c r="K194" s="23" t="s">
        <v>9</v>
      </c>
      <c r="L194" s="23" t="s">
        <v>9</v>
      </c>
      <c r="M194" s="23" t="s">
        <v>9</v>
      </c>
      <c r="N194" s="23" t="s">
        <v>9</v>
      </c>
      <c r="O194" s="23" t="s">
        <v>9</v>
      </c>
      <c r="P194" s="23" t="s">
        <v>9</v>
      </c>
      <c r="Q194" s="23" t="s">
        <v>9</v>
      </c>
      <c r="R194" s="23" t="s">
        <v>9</v>
      </c>
      <c r="S194" s="23" t="s">
        <v>9</v>
      </c>
      <c r="T194" s="23" t="s">
        <v>9</v>
      </c>
    </row>
    <row r="195" spans="1:20" ht="13.5">
      <c r="A195" s="16">
        <v>45401</v>
      </c>
      <c r="B195" s="47"/>
      <c r="C195" s="23" t="s">
        <v>9</v>
      </c>
      <c r="D195" s="23" t="s">
        <v>9</v>
      </c>
      <c r="E195" s="23" t="s">
        <v>9</v>
      </c>
      <c r="F195" s="23" t="s">
        <v>9</v>
      </c>
      <c r="G195" s="23" t="s">
        <v>9</v>
      </c>
      <c r="H195" s="23" t="s">
        <v>9</v>
      </c>
      <c r="I195" s="23" t="s">
        <v>9</v>
      </c>
      <c r="J195" s="23" t="s">
        <v>9</v>
      </c>
      <c r="K195" s="23" t="s">
        <v>9</v>
      </c>
      <c r="L195" s="23" t="s">
        <v>9</v>
      </c>
      <c r="M195" s="23" t="s">
        <v>9</v>
      </c>
      <c r="N195" s="23" t="s">
        <v>9</v>
      </c>
      <c r="O195" s="23" t="s">
        <v>9</v>
      </c>
      <c r="P195" s="23" t="s">
        <v>9</v>
      </c>
      <c r="Q195" s="23" t="s">
        <v>9</v>
      </c>
      <c r="R195" s="23" t="s">
        <v>9</v>
      </c>
      <c r="S195" s="23" t="s">
        <v>9</v>
      </c>
      <c r="T195" s="23" t="s">
        <v>9</v>
      </c>
    </row>
    <row r="196" spans="1:20" ht="13.5">
      <c r="A196" s="16">
        <v>45404</v>
      </c>
      <c r="B196" s="47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1:20" ht="13.5">
      <c r="A197" s="16">
        <v>45405</v>
      </c>
      <c r="B197" s="47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t="13.5">
      <c r="A198" s="16">
        <v>45406</v>
      </c>
      <c r="B198" s="47"/>
      <c r="C198" s="23"/>
      <c r="D198" s="23"/>
      <c r="E198" s="23"/>
      <c r="F198" s="23"/>
      <c r="G198" s="23"/>
      <c r="H198" s="23"/>
      <c r="I198" s="23" t="s">
        <v>30</v>
      </c>
      <c r="J198" s="23"/>
      <c r="K198" s="23"/>
      <c r="L198" s="23" t="s">
        <v>31</v>
      </c>
      <c r="M198" s="23"/>
      <c r="N198" s="23"/>
      <c r="O198" s="23"/>
      <c r="P198" s="23"/>
      <c r="Q198" s="23"/>
      <c r="R198" s="23"/>
      <c r="S198" s="23"/>
      <c r="T198" s="23"/>
    </row>
    <row r="199" spans="1:20" ht="13.5">
      <c r="A199" s="16">
        <v>45407</v>
      </c>
      <c r="B199" s="47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t="13.5">
      <c r="A200" s="16">
        <v>45408</v>
      </c>
      <c r="B200" s="47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1:20" ht="13.5">
      <c r="A201" s="16">
        <v>45411</v>
      </c>
      <c r="B201" s="47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1:20" ht="13.5">
      <c r="A202" s="16">
        <v>45412</v>
      </c>
      <c r="B202" s="47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t="13.5">
      <c r="A203" s="16">
        <v>45413</v>
      </c>
      <c r="B203" s="47"/>
      <c r="C203" s="23"/>
      <c r="D203" s="23"/>
      <c r="E203" s="23"/>
      <c r="F203" s="23"/>
      <c r="G203" s="23"/>
      <c r="H203" s="23"/>
      <c r="I203" s="23" t="s">
        <v>30</v>
      </c>
      <c r="J203" s="23"/>
      <c r="K203" s="23"/>
      <c r="L203" s="23" t="s">
        <v>31</v>
      </c>
      <c r="M203" s="23"/>
      <c r="N203" s="23"/>
      <c r="O203" s="23"/>
      <c r="P203" s="23"/>
      <c r="Q203" s="23"/>
      <c r="R203" s="23"/>
      <c r="S203" s="23"/>
      <c r="T203" s="23"/>
    </row>
    <row r="204" spans="1:20" ht="13.5">
      <c r="A204" s="16">
        <v>45414</v>
      </c>
      <c r="B204" s="47"/>
      <c r="C204" s="23"/>
      <c r="D204" s="23"/>
      <c r="E204" s="23"/>
      <c r="F204" s="23" t="s">
        <v>31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t="13.5">
      <c r="A205" s="16">
        <v>45415</v>
      </c>
      <c r="B205" s="47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t="13.5">
      <c r="A206" s="16">
        <v>45418</v>
      </c>
      <c r="B206" s="47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t="13.5">
      <c r="A207" s="16">
        <v>45419</v>
      </c>
      <c r="B207" s="47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1:20" ht="13.5">
      <c r="A208" s="16">
        <v>45420</v>
      </c>
      <c r="B208" s="47"/>
      <c r="C208" s="23"/>
      <c r="D208" s="23"/>
      <c r="E208" s="23"/>
      <c r="F208" s="23"/>
      <c r="G208" s="23"/>
      <c r="H208" s="23"/>
      <c r="I208" s="23" t="s">
        <v>30</v>
      </c>
      <c r="J208" s="23"/>
      <c r="K208" s="23"/>
      <c r="L208" s="23" t="s">
        <v>31</v>
      </c>
      <c r="M208" s="23"/>
      <c r="N208" s="23"/>
      <c r="O208" s="23"/>
      <c r="P208" s="23"/>
      <c r="Q208" s="23"/>
      <c r="R208" s="23"/>
      <c r="S208" s="23"/>
      <c r="T208" s="23"/>
    </row>
    <row r="209" spans="1:20" ht="13.5">
      <c r="A209" s="16">
        <v>45421</v>
      </c>
      <c r="B209" s="47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t="13.5">
      <c r="A210" s="16">
        <v>45422</v>
      </c>
      <c r="B210" s="47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ht="13.5">
      <c r="A211" s="16">
        <v>45425</v>
      </c>
      <c r="B211" s="47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ht="13.5">
      <c r="A212" s="16">
        <v>45426</v>
      </c>
      <c r="B212" s="47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 ht="13.5">
      <c r="A213" s="16">
        <v>45427</v>
      </c>
      <c r="B213" s="47"/>
      <c r="C213" s="23"/>
      <c r="D213" s="23"/>
      <c r="E213" s="23"/>
      <c r="F213" s="23"/>
      <c r="G213" s="23"/>
      <c r="H213" s="23"/>
      <c r="I213" s="23" t="s">
        <v>30</v>
      </c>
      <c r="J213" s="23"/>
      <c r="K213" s="23"/>
      <c r="L213" s="23" t="s">
        <v>31</v>
      </c>
      <c r="M213" s="23"/>
      <c r="N213" s="23"/>
      <c r="O213" s="23"/>
      <c r="P213" s="23"/>
      <c r="Q213" s="23"/>
      <c r="R213" s="23"/>
      <c r="S213" s="23"/>
      <c r="T213" s="23"/>
    </row>
    <row r="214" spans="1:20" ht="13.5">
      <c r="A214" s="16">
        <v>45428</v>
      </c>
      <c r="B214" s="47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ht="13.5">
      <c r="A215" s="16">
        <v>45429</v>
      </c>
      <c r="B215" s="47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ht="13.5">
      <c r="A216" s="16">
        <v>45432</v>
      </c>
      <c r="B216" s="47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 t="s">
        <v>8</v>
      </c>
      <c r="N216" s="23" t="s">
        <v>8</v>
      </c>
      <c r="O216" s="23" t="s">
        <v>8</v>
      </c>
      <c r="P216" s="23" t="s">
        <v>8</v>
      </c>
      <c r="Q216" s="23" t="s">
        <v>8</v>
      </c>
      <c r="R216" s="23" t="s">
        <v>8</v>
      </c>
      <c r="S216" s="23" t="s">
        <v>8</v>
      </c>
      <c r="T216" s="23" t="s">
        <v>8</v>
      </c>
    </row>
    <row r="217" spans="1:20" ht="13.5">
      <c r="A217" s="16">
        <v>45433</v>
      </c>
      <c r="B217" s="47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ht="13.5">
      <c r="A218" s="16">
        <v>45434</v>
      </c>
      <c r="B218" s="47"/>
      <c r="C218" s="23"/>
      <c r="D218" s="23"/>
      <c r="E218" s="23"/>
      <c r="F218" s="23"/>
      <c r="G218" s="23"/>
      <c r="H218" s="23"/>
      <c r="I218" s="23" t="s">
        <v>30</v>
      </c>
      <c r="J218" s="23"/>
      <c r="K218" s="23"/>
      <c r="L218" s="23" t="s">
        <v>31</v>
      </c>
      <c r="M218" s="23"/>
      <c r="N218" s="23"/>
      <c r="O218" s="23"/>
      <c r="P218" s="23"/>
      <c r="Q218" s="23"/>
      <c r="R218" s="23"/>
      <c r="S218" s="23"/>
      <c r="T218" s="23"/>
    </row>
    <row r="219" spans="1:20" ht="13.5">
      <c r="A219" s="16">
        <v>45435</v>
      </c>
      <c r="B219" s="47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t="13.5">
      <c r="A220" s="16">
        <v>45436</v>
      </c>
      <c r="B220" s="47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t="13.5">
      <c r="A221" s="16">
        <v>45439</v>
      </c>
      <c r="B221" s="47"/>
      <c r="C221" s="23" t="s">
        <v>8</v>
      </c>
      <c r="D221" s="23" t="s">
        <v>8</v>
      </c>
      <c r="E221" s="23" t="s">
        <v>8</v>
      </c>
      <c r="F221" s="23" t="s">
        <v>8</v>
      </c>
      <c r="G221" s="23" t="s">
        <v>8</v>
      </c>
      <c r="H221" s="23" t="s">
        <v>8</v>
      </c>
      <c r="I221" s="23" t="s">
        <v>8</v>
      </c>
      <c r="J221" s="23" t="s">
        <v>8</v>
      </c>
      <c r="K221" s="23" t="s">
        <v>8</v>
      </c>
      <c r="L221" s="23" t="s">
        <v>8</v>
      </c>
      <c r="M221" s="23"/>
      <c r="N221" s="23"/>
      <c r="O221" s="23"/>
      <c r="P221" s="23"/>
      <c r="Q221" s="23"/>
      <c r="R221" s="23"/>
      <c r="S221" s="23"/>
      <c r="T221" s="23"/>
    </row>
    <row r="222" spans="1:20" ht="13.5">
      <c r="A222" s="16">
        <v>45440</v>
      </c>
      <c r="B222" s="47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t="13.5">
      <c r="A223" s="16">
        <v>45441</v>
      </c>
      <c r="B223" s="47"/>
      <c r="C223" s="23"/>
      <c r="D223" s="23"/>
      <c r="E223" s="23"/>
      <c r="F223" s="23"/>
      <c r="G223" s="23"/>
      <c r="H223" s="23"/>
      <c r="I223" s="23" t="s">
        <v>30</v>
      </c>
      <c r="J223" s="23"/>
      <c r="K223" s="23"/>
      <c r="L223" s="23" t="s">
        <v>31</v>
      </c>
      <c r="M223" s="23"/>
      <c r="N223" s="23"/>
      <c r="O223" s="23"/>
      <c r="P223" s="23"/>
      <c r="Q223" s="23"/>
      <c r="R223" s="23"/>
      <c r="S223" s="23"/>
      <c r="T223" s="23"/>
    </row>
    <row r="224" spans="1:20" ht="13.5">
      <c r="A224" s="16">
        <v>45442</v>
      </c>
      <c r="B224" s="47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t="13.5">
      <c r="A225" s="16">
        <v>45443</v>
      </c>
      <c r="B225" s="47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ht="13.5">
      <c r="A226" s="16">
        <v>45446</v>
      </c>
      <c r="B226" s="47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t="14.25">
      <c r="A227" s="16">
        <v>45447</v>
      </c>
      <c r="B227" s="47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ht="14.25">
      <c r="A228" s="16">
        <v>45448</v>
      </c>
      <c r="B228" s="47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ht="13.5">
      <c r="A229" s="16">
        <v>45449</v>
      </c>
      <c r="B229" s="47"/>
      <c r="C229" s="23" t="s">
        <v>33</v>
      </c>
      <c r="D229" s="23" t="s">
        <v>33</v>
      </c>
      <c r="E229" s="23" t="s">
        <v>35</v>
      </c>
      <c r="F229" s="23" t="s">
        <v>35</v>
      </c>
      <c r="G229" s="23" t="s">
        <v>35</v>
      </c>
      <c r="H229" s="23" t="s">
        <v>35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t="13.5">
      <c r="A230" s="16">
        <v>45450</v>
      </c>
      <c r="B230" s="47"/>
      <c r="C230" s="23" t="s">
        <v>33</v>
      </c>
      <c r="D230" s="23" t="s">
        <v>33</v>
      </c>
      <c r="E230" s="23" t="s">
        <v>33</v>
      </c>
      <c r="F230" s="23" t="s">
        <v>33</v>
      </c>
      <c r="G230" s="23" t="s">
        <v>33</v>
      </c>
      <c r="H230" s="23" t="s">
        <v>33</v>
      </c>
      <c r="I230" s="23" t="s">
        <v>35</v>
      </c>
      <c r="J230" s="23" t="s">
        <v>35</v>
      </c>
      <c r="K230" s="23" t="s">
        <v>35</v>
      </c>
      <c r="L230" s="23" t="s">
        <v>35</v>
      </c>
      <c r="M230" s="23"/>
      <c r="N230" s="23"/>
      <c r="O230" s="23"/>
      <c r="P230" s="23"/>
      <c r="Q230" s="23"/>
      <c r="R230" s="23"/>
      <c r="S230" s="23"/>
      <c r="T230" s="23"/>
    </row>
    <row r="231" spans="1:20" ht="13.5">
      <c r="A231" s="16">
        <v>45453</v>
      </c>
      <c r="B231" s="47"/>
      <c r="C231" s="23" t="s">
        <v>33</v>
      </c>
      <c r="D231" s="23" t="s">
        <v>33</v>
      </c>
      <c r="E231" s="23" t="s">
        <v>33</v>
      </c>
      <c r="F231" s="23" t="s">
        <v>33</v>
      </c>
      <c r="G231" s="23" t="s">
        <v>33</v>
      </c>
      <c r="H231" s="23" t="s">
        <v>33</v>
      </c>
      <c r="I231" s="23" t="s">
        <v>33</v>
      </c>
      <c r="J231" s="23" t="s">
        <v>33</v>
      </c>
      <c r="K231" s="23" t="s">
        <v>33</v>
      </c>
      <c r="L231" s="23" t="s">
        <v>33</v>
      </c>
      <c r="M231" s="23"/>
      <c r="N231" s="23"/>
      <c r="O231" s="23"/>
      <c r="P231" s="23"/>
      <c r="Q231" s="23"/>
      <c r="R231" s="23"/>
      <c r="S231" s="23"/>
      <c r="T231" s="23"/>
    </row>
    <row r="232" spans="1:20" ht="13.5">
      <c r="A232" s="16">
        <v>45454</v>
      </c>
      <c r="B232" s="47"/>
      <c r="C232" s="23" t="s">
        <v>33</v>
      </c>
      <c r="D232" s="23" t="s">
        <v>33</v>
      </c>
      <c r="E232" s="23" t="s">
        <v>33</v>
      </c>
      <c r="F232" s="23" t="s">
        <v>33</v>
      </c>
      <c r="G232" s="23" t="s">
        <v>33</v>
      </c>
      <c r="H232" s="23" t="s">
        <v>33</v>
      </c>
      <c r="I232" s="23" t="s">
        <v>33</v>
      </c>
      <c r="J232" s="23" t="s">
        <v>33</v>
      </c>
      <c r="K232" s="23" t="s">
        <v>33</v>
      </c>
      <c r="L232" s="23" t="s">
        <v>33</v>
      </c>
      <c r="M232" s="23"/>
      <c r="N232" s="23"/>
      <c r="O232" s="23"/>
      <c r="P232" s="23"/>
      <c r="Q232" s="23"/>
      <c r="R232" s="23"/>
      <c r="S232" s="23"/>
      <c r="T232" s="23"/>
    </row>
    <row r="233" spans="1:20" ht="13.5">
      <c r="A233" s="16">
        <v>45455</v>
      </c>
      <c r="B233" s="47"/>
      <c r="C233" s="23" t="s">
        <v>33</v>
      </c>
      <c r="D233" s="23" t="s">
        <v>33</v>
      </c>
      <c r="E233" s="23" t="s">
        <v>33</v>
      </c>
      <c r="F233" s="23" t="s">
        <v>33</v>
      </c>
      <c r="G233" s="23" t="s">
        <v>33</v>
      </c>
      <c r="H233" s="23" t="s">
        <v>33</v>
      </c>
      <c r="I233" s="23" t="s">
        <v>33</v>
      </c>
      <c r="J233" s="23" t="s">
        <v>33</v>
      </c>
      <c r="K233" s="23" t="s">
        <v>33</v>
      </c>
      <c r="L233" s="23" t="s">
        <v>33</v>
      </c>
      <c r="M233" s="23"/>
      <c r="N233" s="23"/>
      <c r="O233" s="23"/>
      <c r="P233" s="23"/>
      <c r="Q233" s="23"/>
      <c r="R233" s="23"/>
      <c r="S233" s="23"/>
      <c r="T233" s="23"/>
    </row>
    <row r="234" spans="1:20" ht="13.5">
      <c r="A234" s="16">
        <v>45456</v>
      </c>
      <c r="B234" s="47"/>
      <c r="C234" s="23" t="s">
        <v>33</v>
      </c>
      <c r="D234" s="23" t="s">
        <v>33</v>
      </c>
      <c r="E234" s="23" t="s">
        <v>33</v>
      </c>
      <c r="F234" s="23" t="s">
        <v>33</v>
      </c>
      <c r="G234" s="23" t="s">
        <v>33</v>
      </c>
      <c r="H234" s="23" t="s">
        <v>33</v>
      </c>
      <c r="I234" s="23" t="s">
        <v>33</v>
      </c>
      <c r="J234" s="23" t="s">
        <v>33</v>
      </c>
      <c r="K234" s="23" t="s">
        <v>33</v>
      </c>
      <c r="L234" s="23" t="s">
        <v>33</v>
      </c>
      <c r="M234" s="23"/>
      <c r="N234" s="23"/>
      <c r="O234" s="23"/>
      <c r="P234" s="23"/>
      <c r="Q234" s="23"/>
      <c r="R234" s="23"/>
      <c r="S234" s="23"/>
      <c r="T234" s="23"/>
    </row>
    <row r="235" spans="1:20" ht="13.5">
      <c r="A235" s="16">
        <v>45457</v>
      </c>
      <c r="B235" s="47"/>
      <c r="C235" s="23" t="s">
        <v>33</v>
      </c>
      <c r="D235" s="23" t="s">
        <v>33</v>
      </c>
      <c r="E235" s="23" t="s">
        <v>33</v>
      </c>
      <c r="F235" s="23" t="s">
        <v>33</v>
      </c>
      <c r="G235" s="23" t="s">
        <v>33</v>
      </c>
      <c r="H235" s="23" t="s">
        <v>33</v>
      </c>
      <c r="I235" s="23" t="s">
        <v>33</v>
      </c>
      <c r="J235" s="23" t="s">
        <v>33</v>
      </c>
      <c r="K235" s="23" t="s">
        <v>33</v>
      </c>
      <c r="L235" s="23" t="s">
        <v>33</v>
      </c>
      <c r="M235" s="23"/>
      <c r="N235" s="23"/>
      <c r="O235" s="23"/>
      <c r="P235" s="23"/>
      <c r="Q235" s="23"/>
      <c r="R235" s="23"/>
      <c r="S235" s="23"/>
      <c r="T235" s="23"/>
    </row>
    <row r="236" spans="1:20" ht="13.5">
      <c r="A236" s="16">
        <v>45460</v>
      </c>
      <c r="B236" s="23"/>
      <c r="C236" s="23" t="s">
        <v>39</v>
      </c>
      <c r="D236" s="23" t="s">
        <v>39</v>
      </c>
      <c r="E236" s="23" t="s">
        <v>39</v>
      </c>
      <c r="F236" s="23" t="s">
        <v>39</v>
      </c>
      <c r="G236" s="23" t="s">
        <v>39</v>
      </c>
      <c r="H236" s="23" t="s">
        <v>39</v>
      </c>
      <c r="I236" s="23" t="s">
        <v>39</v>
      </c>
      <c r="J236" s="23" t="s">
        <v>39</v>
      </c>
      <c r="K236" s="23" t="s">
        <v>39</v>
      </c>
      <c r="L236" s="23" t="s">
        <v>39</v>
      </c>
      <c r="M236" s="23"/>
      <c r="N236" s="23"/>
      <c r="O236" s="23"/>
      <c r="P236" s="23"/>
      <c r="Q236" s="23"/>
      <c r="R236" s="23"/>
      <c r="S236" s="23"/>
      <c r="T236" s="23"/>
    </row>
    <row r="237" spans="1:20" ht="13.5">
      <c r="A237" s="16">
        <v>45461</v>
      </c>
      <c r="B237" s="65"/>
      <c r="C237" s="23" t="s">
        <v>39</v>
      </c>
      <c r="D237" s="23" t="s">
        <v>39</v>
      </c>
      <c r="E237" s="23" t="s">
        <v>39</v>
      </c>
      <c r="F237" s="23" t="s">
        <v>39</v>
      </c>
      <c r="G237" s="23" t="s">
        <v>39</v>
      </c>
      <c r="H237" s="23" t="s">
        <v>39</v>
      </c>
      <c r="I237" s="23" t="s">
        <v>39</v>
      </c>
      <c r="J237" s="23" t="s">
        <v>39</v>
      </c>
      <c r="K237" s="23" t="s">
        <v>39</v>
      </c>
      <c r="L237" s="23" t="s">
        <v>39</v>
      </c>
      <c r="M237" s="23"/>
      <c r="N237" s="23"/>
      <c r="O237" s="23"/>
      <c r="P237" s="23"/>
      <c r="Q237" s="23"/>
      <c r="R237" s="23"/>
      <c r="S237" s="23"/>
      <c r="T237" s="23"/>
    </row>
    <row r="238" spans="1:20" ht="13.5">
      <c r="A238" s="16">
        <v>45462</v>
      </c>
      <c r="B238" s="65"/>
      <c r="C238" s="23" t="s">
        <v>39</v>
      </c>
      <c r="D238" s="23" t="s">
        <v>39</v>
      </c>
      <c r="E238" s="23" t="s">
        <v>39</v>
      </c>
      <c r="F238" s="23" t="s">
        <v>39</v>
      </c>
      <c r="G238" s="23" t="s">
        <v>39</v>
      </c>
      <c r="H238" s="23" t="s">
        <v>39</v>
      </c>
      <c r="I238" s="23" t="s">
        <v>39</v>
      </c>
      <c r="J238" s="23" t="s">
        <v>39</v>
      </c>
      <c r="K238" s="23" t="s">
        <v>39</v>
      </c>
      <c r="L238" s="23" t="s">
        <v>39</v>
      </c>
      <c r="M238" s="23"/>
      <c r="N238" s="23"/>
      <c r="O238" s="23"/>
      <c r="P238" s="23"/>
      <c r="Q238" s="23"/>
      <c r="R238" s="23"/>
      <c r="S238" s="23"/>
      <c r="T238" s="23"/>
    </row>
    <row r="239" spans="1:20" ht="13.5">
      <c r="A239" s="16">
        <v>45463</v>
      </c>
      <c r="B239" s="65"/>
      <c r="C239" s="23" t="s">
        <v>39</v>
      </c>
      <c r="D239" s="23" t="s">
        <v>39</v>
      </c>
      <c r="E239" s="23" t="s">
        <v>39</v>
      </c>
      <c r="F239" s="23" t="s">
        <v>39</v>
      </c>
      <c r="G239" s="23" t="s">
        <v>39</v>
      </c>
      <c r="H239" s="23" t="s">
        <v>39</v>
      </c>
      <c r="I239" s="23" t="s">
        <v>39</v>
      </c>
      <c r="J239" s="23" t="s">
        <v>39</v>
      </c>
      <c r="K239" s="23" t="s">
        <v>39</v>
      </c>
      <c r="L239" s="23" t="s">
        <v>39</v>
      </c>
      <c r="M239" s="23"/>
      <c r="N239" s="23"/>
      <c r="O239" s="23"/>
      <c r="P239" s="23"/>
      <c r="Q239" s="23"/>
      <c r="R239" s="23"/>
      <c r="S239" s="23"/>
      <c r="T239" s="23"/>
    </row>
    <row r="240" spans="1:20" ht="13.5">
      <c r="A240" s="16">
        <v>45464</v>
      </c>
      <c r="B240" s="65"/>
      <c r="C240" s="23" t="s">
        <v>39</v>
      </c>
      <c r="D240" s="23" t="s">
        <v>39</v>
      </c>
      <c r="E240" s="23" t="s">
        <v>39</v>
      </c>
      <c r="F240" s="23" t="s">
        <v>39</v>
      </c>
      <c r="G240" s="23" t="s">
        <v>39</v>
      </c>
      <c r="H240" s="23" t="s">
        <v>39</v>
      </c>
      <c r="I240" s="23" t="s">
        <v>39</v>
      </c>
      <c r="J240" s="23" t="s">
        <v>39</v>
      </c>
      <c r="K240" s="23" t="s">
        <v>39</v>
      </c>
      <c r="L240" s="23" t="s">
        <v>39</v>
      </c>
      <c r="M240" s="23"/>
      <c r="N240" s="23"/>
      <c r="O240" s="23"/>
      <c r="P240" s="23"/>
      <c r="Q240" s="23"/>
      <c r="R240" s="23"/>
      <c r="S240" s="23"/>
      <c r="T240" s="23"/>
    </row>
    <row r="241" spans="1:20" ht="13.5">
      <c r="A241" s="16">
        <v>45467</v>
      </c>
      <c r="B241" s="65"/>
      <c r="C241" s="23" t="s">
        <v>39</v>
      </c>
      <c r="D241" s="23" t="s">
        <v>39</v>
      </c>
      <c r="E241" s="23" t="s">
        <v>39</v>
      </c>
      <c r="F241" s="23" t="s">
        <v>39</v>
      </c>
      <c r="G241" s="23" t="s">
        <v>39</v>
      </c>
      <c r="H241" s="23" t="s">
        <v>39</v>
      </c>
      <c r="I241" s="23" t="s">
        <v>39</v>
      </c>
      <c r="J241" s="23" t="s">
        <v>39</v>
      </c>
      <c r="K241" s="23" t="s">
        <v>39</v>
      </c>
      <c r="L241" s="23" t="s">
        <v>39</v>
      </c>
      <c r="M241" s="23"/>
      <c r="N241" s="23"/>
      <c r="O241" s="23"/>
      <c r="P241" s="23"/>
      <c r="Q241" s="23"/>
      <c r="R241" s="23"/>
      <c r="S241" s="23"/>
      <c r="T241" s="23"/>
    </row>
    <row r="242" spans="1:20" ht="13.5">
      <c r="A242" s="16">
        <v>45468</v>
      </c>
      <c r="B242" s="65"/>
      <c r="C242" s="23" t="s">
        <v>39</v>
      </c>
      <c r="D242" s="23" t="s">
        <v>39</v>
      </c>
      <c r="E242" s="23" t="s">
        <v>39</v>
      </c>
      <c r="F242" s="23" t="s">
        <v>39</v>
      </c>
      <c r="G242" s="23" t="s">
        <v>39</v>
      </c>
      <c r="H242" s="23" t="s">
        <v>39</v>
      </c>
      <c r="I242" s="23" t="s">
        <v>39</v>
      </c>
      <c r="J242" s="23" t="s">
        <v>39</v>
      </c>
      <c r="K242" s="23" t="s">
        <v>39</v>
      </c>
      <c r="L242" s="23" t="s">
        <v>39</v>
      </c>
      <c r="M242" s="23"/>
      <c r="N242" s="23"/>
      <c r="O242" s="23"/>
      <c r="P242" s="23"/>
      <c r="Q242" s="23"/>
      <c r="R242" s="23"/>
      <c r="S242" s="23"/>
      <c r="T242" s="23"/>
    </row>
    <row r="243" spans="1:20" ht="13.5">
      <c r="A243" s="16">
        <v>45469</v>
      </c>
      <c r="B243" s="65"/>
      <c r="C243" s="23" t="s">
        <v>39</v>
      </c>
      <c r="D243" s="23" t="s">
        <v>39</v>
      </c>
      <c r="E243" s="23" t="s">
        <v>39</v>
      </c>
      <c r="F243" s="23" t="s">
        <v>39</v>
      </c>
      <c r="G243" s="23" t="s">
        <v>39</v>
      </c>
      <c r="H243" s="23" t="s">
        <v>39</v>
      </c>
      <c r="I243" s="23" t="s">
        <v>39</v>
      </c>
      <c r="J243" s="23" t="s">
        <v>39</v>
      </c>
      <c r="K243" s="23" t="s">
        <v>39</v>
      </c>
      <c r="L243" s="23" t="s">
        <v>39</v>
      </c>
      <c r="M243" s="23"/>
      <c r="N243" s="23"/>
      <c r="O243" s="23"/>
      <c r="P243" s="23"/>
      <c r="Q243" s="23"/>
      <c r="R243" s="23"/>
      <c r="S243" s="23"/>
      <c r="T243" s="23"/>
    </row>
    <row r="244" spans="1:20" ht="13.5">
      <c r="A244" s="16">
        <v>45470</v>
      </c>
      <c r="B244" s="65"/>
      <c r="C244" s="23" t="s">
        <v>39</v>
      </c>
      <c r="D244" s="23" t="s">
        <v>39</v>
      </c>
      <c r="E244" s="23" t="s">
        <v>39</v>
      </c>
      <c r="F244" s="23" t="s">
        <v>39</v>
      </c>
      <c r="G244" s="23" t="s">
        <v>39</v>
      </c>
      <c r="H244" s="23" t="s">
        <v>39</v>
      </c>
      <c r="I244" s="23" t="s">
        <v>39</v>
      </c>
      <c r="J244" s="23" t="s">
        <v>39</v>
      </c>
      <c r="K244" s="23" t="s">
        <v>39</v>
      </c>
      <c r="L244" s="23" t="s">
        <v>39</v>
      </c>
      <c r="M244" s="23"/>
      <c r="N244" s="23"/>
      <c r="O244" s="23"/>
      <c r="P244" s="23"/>
      <c r="Q244" s="23"/>
      <c r="R244" s="23"/>
      <c r="S244" s="23"/>
      <c r="T244" s="23"/>
    </row>
    <row r="245" spans="1:20" ht="13.5">
      <c r="A245" s="16">
        <v>45471</v>
      </c>
      <c r="B245" s="65"/>
      <c r="C245" s="23" t="s">
        <v>39</v>
      </c>
      <c r="D245" s="23" t="s">
        <v>39</v>
      </c>
      <c r="E245" s="23" t="s">
        <v>39</v>
      </c>
      <c r="F245" s="23" t="s">
        <v>39</v>
      </c>
      <c r="G245" s="23" t="s">
        <v>39</v>
      </c>
      <c r="H245" s="23" t="s">
        <v>39</v>
      </c>
      <c r="I245" s="23" t="s">
        <v>39</v>
      </c>
      <c r="J245" s="23" t="s">
        <v>39</v>
      </c>
      <c r="K245" s="23" t="s">
        <v>39</v>
      </c>
      <c r="L245" s="23" t="s">
        <v>39</v>
      </c>
      <c r="M245" s="23"/>
      <c r="N245" s="23"/>
      <c r="O245" s="23"/>
      <c r="P245" s="23"/>
      <c r="Q245" s="23"/>
      <c r="R245" s="23"/>
      <c r="S245" s="23"/>
      <c r="T245" s="23"/>
    </row>
    <row r="246" spans="1:20" s="13" customFormat="1" ht="13.5">
      <c r="A246" s="19"/>
      <c r="B246" s="50"/>
      <c r="C246" s="31"/>
      <c r="D246" s="3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3.5">
      <c r="A247" s="5" t="s">
        <v>10</v>
      </c>
      <c r="B247" s="51"/>
      <c r="C247" s="24">
        <f aca="true" t="shared" si="0" ref="C247:T247">COUNTA($A$6:$A$235)</f>
        <v>230</v>
      </c>
      <c r="D247" s="24">
        <f t="shared" si="0"/>
        <v>230</v>
      </c>
      <c r="E247" s="24">
        <f t="shared" si="0"/>
        <v>230</v>
      </c>
      <c r="F247" s="24">
        <f t="shared" si="0"/>
        <v>230</v>
      </c>
      <c r="G247" s="24">
        <f t="shared" si="0"/>
        <v>230</v>
      </c>
      <c r="H247" s="24">
        <f t="shared" si="0"/>
        <v>230</v>
      </c>
      <c r="I247" s="24">
        <f t="shared" si="0"/>
        <v>230</v>
      </c>
      <c r="J247" s="24">
        <f t="shared" si="0"/>
        <v>230</v>
      </c>
      <c r="K247" s="24">
        <f t="shared" si="0"/>
        <v>230</v>
      </c>
      <c r="L247" s="24">
        <f t="shared" si="0"/>
        <v>230</v>
      </c>
      <c r="M247" s="24">
        <f t="shared" si="0"/>
        <v>230</v>
      </c>
      <c r="N247" s="24">
        <f t="shared" si="0"/>
        <v>230</v>
      </c>
      <c r="O247" s="24">
        <f t="shared" si="0"/>
        <v>230</v>
      </c>
      <c r="P247" s="24">
        <f t="shared" si="0"/>
        <v>230</v>
      </c>
      <c r="Q247" s="24">
        <f t="shared" si="0"/>
        <v>230</v>
      </c>
      <c r="R247" s="24">
        <f t="shared" si="0"/>
        <v>230</v>
      </c>
      <c r="S247" s="24">
        <f t="shared" si="0"/>
        <v>230</v>
      </c>
      <c r="T247" s="24">
        <f t="shared" si="0"/>
        <v>230</v>
      </c>
    </row>
    <row r="248" spans="1:20" ht="13.5">
      <c r="A248" s="6" t="s">
        <v>11</v>
      </c>
      <c r="B248" s="51"/>
      <c r="C248" s="24">
        <f>COUNTIF(C6:C235,"In*Service")</f>
        <v>5</v>
      </c>
      <c r="D248" s="24">
        <f aca="true" t="shared" si="1" ref="D248:T248">COUNTIF(D6:D233,"In*Service")</f>
        <v>5</v>
      </c>
      <c r="E248" s="24">
        <f t="shared" si="1"/>
        <v>5</v>
      </c>
      <c r="F248" s="24">
        <f t="shared" si="1"/>
        <v>5</v>
      </c>
      <c r="G248" s="24">
        <f t="shared" si="1"/>
        <v>5</v>
      </c>
      <c r="H248" s="24">
        <f t="shared" si="1"/>
        <v>5</v>
      </c>
      <c r="I248" s="24">
        <f t="shared" si="1"/>
        <v>5</v>
      </c>
      <c r="J248" s="24">
        <f t="shared" si="1"/>
        <v>5</v>
      </c>
      <c r="K248" s="24">
        <f t="shared" si="1"/>
        <v>5</v>
      </c>
      <c r="L248" s="24">
        <f t="shared" si="1"/>
        <v>5</v>
      </c>
      <c r="M248" s="24">
        <f t="shared" si="1"/>
        <v>0</v>
      </c>
      <c r="N248" s="24">
        <f t="shared" si="1"/>
        <v>0</v>
      </c>
      <c r="O248" s="24">
        <f t="shared" si="1"/>
        <v>0</v>
      </c>
      <c r="P248" s="24">
        <f t="shared" si="1"/>
        <v>0</v>
      </c>
      <c r="Q248" s="24">
        <f t="shared" si="1"/>
        <v>0</v>
      </c>
      <c r="R248" s="24">
        <f t="shared" si="1"/>
        <v>0</v>
      </c>
      <c r="S248" s="24">
        <f t="shared" si="1"/>
        <v>0</v>
      </c>
      <c r="T248" s="24">
        <f t="shared" si="1"/>
        <v>0</v>
      </c>
    </row>
    <row r="249" spans="1:20" ht="13.5">
      <c r="A249" s="20" t="s">
        <v>12</v>
      </c>
      <c r="B249" s="52"/>
      <c r="C249" s="26">
        <f>COUNTIF(C6:C235,"Vacation")</f>
        <v>15</v>
      </c>
      <c r="D249" s="26">
        <f aca="true" t="shared" si="2" ref="D249:T249">COUNTIF(D6:D233,"Vacation")</f>
        <v>15</v>
      </c>
      <c r="E249" s="26">
        <f t="shared" si="2"/>
        <v>15</v>
      </c>
      <c r="F249" s="26">
        <f t="shared" si="2"/>
        <v>15</v>
      </c>
      <c r="G249" s="26">
        <f t="shared" si="2"/>
        <v>17</v>
      </c>
      <c r="H249" s="26">
        <f t="shared" si="2"/>
        <v>17</v>
      </c>
      <c r="I249" s="26">
        <f t="shared" si="2"/>
        <v>16</v>
      </c>
      <c r="J249" s="26">
        <f t="shared" si="2"/>
        <v>16</v>
      </c>
      <c r="K249" s="26">
        <f t="shared" si="2"/>
        <v>15</v>
      </c>
      <c r="L249" s="26">
        <f t="shared" si="2"/>
        <v>15</v>
      </c>
      <c r="M249" s="26">
        <f t="shared" si="2"/>
        <v>15</v>
      </c>
      <c r="N249" s="26">
        <f t="shared" si="2"/>
        <v>15</v>
      </c>
      <c r="O249" s="26">
        <f t="shared" si="2"/>
        <v>15</v>
      </c>
      <c r="P249" s="26">
        <f t="shared" si="2"/>
        <v>15</v>
      </c>
      <c r="Q249" s="26">
        <f t="shared" si="2"/>
        <v>15</v>
      </c>
      <c r="R249" s="26">
        <f t="shared" si="2"/>
        <v>15</v>
      </c>
      <c r="S249" s="26">
        <f t="shared" si="2"/>
        <v>15</v>
      </c>
      <c r="T249" s="26">
        <f t="shared" si="2"/>
        <v>15</v>
      </c>
    </row>
    <row r="250" spans="1:20" ht="13.5">
      <c r="A250" s="20" t="s">
        <v>13</v>
      </c>
      <c r="B250" s="52"/>
      <c r="C250" s="26">
        <f>COUNTIF(C6:C235,"Holiday*")</f>
        <v>11</v>
      </c>
      <c r="D250" s="26">
        <f aca="true" t="shared" si="3" ref="D250:T250">COUNTIF(D6:D233,"Holiday*")</f>
        <v>11</v>
      </c>
      <c r="E250" s="26">
        <f t="shared" si="3"/>
        <v>11</v>
      </c>
      <c r="F250" s="26">
        <f t="shared" si="3"/>
        <v>11</v>
      </c>
      <c r="G250" s="26">
        <f t="shared" si="3"/>
        <v>11</v>
      </c>
      <c r="H250" s="26">
        <f t="shared" si="3"/>
        <v>11</v>
      </c>
      <c r="I250" s="26">
        <f t="shared" si="3"/>
        <v>11</v>
      </c>
      <c r="J250" s="26">
        <f t="shared" si="3"/>
        <v>11</v>
      </c>
      <c r="K250" s="26">
        <f t="shared" si="3"/>
        <v>11</v>
      </c>
      <c r="L250" s="26">
        <f t="shared" si="3"/>
        <v>11</v>
      </c>
      <c r="M250" s="26">
        <f t="shared" si="3"/>
        <v>10</v>
      </c>
      <c r="N250" s="26">
        <f t="shared" si="3"/>
        <v>10</v>
      </c>
      <c r="O250" s="26">
        <f t="shared" si="3"/>
        <v>10</v>
      </c>
      <c r="P250" s="26">
        <f t="shared" si="3"/>
        <v>10</v>
      </c>
      <c r="Q250" s="26">
        <f t="shared" si="3"/>
        <v>10</v>
      </c>
      <c r="R250" s="26">
        <f t="shared" si="3"/>
        <v>10</v>
      </c>
      <c r="S250" s="26">
        <f t="shared" si="3"/>
        <v>10</v>
      </c>
      <c r="T250" s="26">
        <f t="shared" si="3"/>
        <v>10</v>
      </c>
    </row>
    <row r="251" spans="1:20" ht="13.5">
      <c r="A251" s="7" t="s">
        <v>14</v>
      </c>
      <c r="B251" s="51"/>
      <c r="C251" s="24">
        <f>COUNTIF(C6:C235,"Out*")</f>
        <v>16</v>
      </c>
      <c r="D251" s="24">
        <f aca="true" t="shared" si="4" ref="D251:T251">COUNTIF(D6:D233,"Out*")</f>
        <v>16</v>
      </c>
      <c r="E251" s="24">
        <f t="shared" si="4"/>
        <v>16</v>
      </c>
      <c r="F251" s="24">
        <f t="shared" si="4"/>
        <v>16</v>
      </c>
      <c r="G251" s="24">
        <f t="shared" si="4"/>
        <v>16</v>
      </c>
      <c r="H251" s="24">
        <f t="shared" si="4"/>
        <v>16</v>
      </c>
      <c r="I251" s="24">
        <f t="shared" si="4"/>
        <v>16</v>
      </c>
      <c r="J251" s="24">
        <f t="shared" si="4"/>
        <v>16</v>
      </c>
      <c r="K251" s="24">
        <f t="shared" si="4"/>
        <v>18</v>
      </c>
      <c r="L251" s="24">
        <f t="shared" si="4"/>
        <v>18</v>
      </c>
      <c r="M251" s="24">
        <f t="shared" si="4"/>
        <v>0</v>
      </c>
      <c r="N251" s="24">
        <f t="shared" si="4"/>
        <v>0</v>
      </c>
      <c r="O251" s="24">
        <f t="shared" si="4"/>
        <v>0</v>
      </c>
      <c r="P251" s="24">
        <f t="shared" si="4"/>
        <v>0</v>
      </c>
      <c r="Q251" s="24">
        <f t="shared" si="4"/>
        <v>0</v>
      </c>
      <c r="R251" s="24">
        <f t="shared" si="4"/>
        <v>0</v>
      </c>
      <c r="S251" s="24">
        <f t="shared" si="4"/>
        <v>0</v>
      </c>
      <c r="T251" s="24">
        <f t="shared" si="4"/>
        <v>0</v>
      </c>
    </row>
    <row r="252" spans="1:20" ht="13.5">
      <c r="A252" s="7" t="s">
        <v>15</v>
      </c>
      <c r="B252" s="51"/>
      <c r="C252" s="24">
        <f aca="true" t="shared" si="5" ref="C252:L252">COUNTIF(C6:C235,"Storm")</f>
        <v>7</v>
      </c>
      <c r="D252" s="24">
        <f t="shared" si="5"/>
        <v>7</v>
      </c>
      <c r="E252" s="24">
        <f t="shared" si="5"/>
        <v>6</v>
      </c>
      <c r="F252" s="24">
        <f t="shared" si="5"/>
        <v>6</v>
      </c>
      <c r="G252" s="24">
        <f t="shared" si="5"/>
        <v>6</v>
      </c>
      <c r="H252" s="24">
        <f t="shared" si="5"/>
        <v>6</v>
      </c>
      <c r="I252" s="24">
        <f t="shared" si="5"/>
        <v>5</v>
      </c>
      <c r="J252" s="24">
        <f t="shared" si="5"/>
        <v>5</v>
      </c>
      <c r="K252" s="24">
        <f t="shared" si="5"/>
        <v>5</v>
      </c>
      <c r="L252" s="24">
        <f t="shared" si="5"/>
        <v>5</v>
      </c>
      <c r="M252" s="24">
        <f aca="true" t="shared" si="6" ref="M252:T252">COUNTIF(M6:M245,"Storm")</f>
        <v>0</v>
      </c>
      <c r="N252" s="24">
        <f t="shared" si="6"/>
        <v>0</v>
      </c>
      <c r="O252" s="24">
        <f t="shared" si="6"/>
        <v>0</v>
      </c>
      <c r="P252" s="24">
        <f t="shared" si="6"/>
        <v>0</v>
      </c>
      <c r="Q252" s="24">
        <f t="shared" si="6"/>
        <v>0</v>
      </c>
      <c r="R252" s="24">
        <f t="shared" si="6"/>
        <v>0</v>
      </c>
      <c r="S252" s="24">
        <f t="shared" si="6"/>
        <v>0</v>
      </c>
      <c r="T252" s="24">
        <f t="shared" si="6"/>
        <v>0</v>
      </c>
    </row>
    <row r="253" spans="1:20" ht="13.5">
      <c r="A253" s="5" t="s">
        <v>16</v>
      </c>
      <c r="B253" s="51"/>
      <c r="C253" s="29">
        <f aca="true" t="shared" si="7" ref="C253:N253">C247-(SUM(C248:C252))</f>
        <v>176</v>
      </c>
      <c r="D253" s="29">
        <f t="shared" si="7"/>
        <v>176</v>
      </c>
      <c r="E253" s="29">
        <f t="shared" si="7"/>
        <v>177</v>
      </c>
      <c r="F253" s="29">
        <f t="shared" si="7"/>
        <v>177</v>
      </c>
      <c r="G253" s="29">
        <f t="shared" si="7"/>
        <v>175</v>
      </c>
      <c r="H253" s="29">
        <f>H247-56</f>
        <v>174</v>
      </c>
      <c r="I253" s="29">
        <f t="shared" si="7"/>
        <v>177</v>
      </c>
      <c r="J253" s="29">
        <f t="shared" si="7"/>
        <v>177</v>
      </c>
      <c r="K253" s="29">
        <f t="shared" si="7"/>
        <v>176</v>
      </c>
      <c r="L253" s="29">
        <f t="shared" si="7"/>
        <v>176</v>
      </c>
      <c r="M253" s="29">
        <f t="shared" si="7"/>
        <v>205</v>
      </c>
      <c r="N253" s="29">
        <f t="shared" si="7"/>
        <v>205</v>
      </c>
      <c r="O253" s="29">
        <f aca="true" t="shared" si="8" ref="O253:T253">O247-(SUM(O248:O252))</f>
        <v>205</v>
      </c>
      <c r="P253" s="29">
        <f t="shared" si="8"/>
        <v>205</v>
      </c>
      <c r="Q253" s="29">
        <f t="shared" si="8"/>
        <v>205</v>
      </c>
      <c r="R253" s="29">
        <f t="shared" si="8"/>
        <v>205</v>
      </c>
      <c r="S253" s="29">
        <f t="shared" si="8"/>
        <v>205</v>
      </c>
      <c r="T253" s="29">
        <f t="shared" si="8"/>
        <v>205</v>
      </c>
    </row>
    <row r="254" spans="1:20" s="13" customFormat="1" ht="13.5">
      <c r="A254" s="8" t="s">
        <v>27</v>
      </c>
      <c r="B254" s="53"/>
      <c r="C254" s="24">
        <f aca="true" t="shared" si="9" ref="C254:L254">COUNTIF(C6:C235,"")</f>
        <v>176</v>
      </c>
      <c r="D254" s="24">
        <f t="shared" si="9"/>
        <v>176</v>
      </c>
      <c r="E254" s="24">
        <f t="shared" si="9"/>
        <v>176</v>
      </c>
      <c r="F254" s="24">
        <f t="shared" si="9"/>
        <v>168</v>
      </c>
      <c r="G254" s="24">
        <f t="shared" si="9"/>
        <v>175</v>
      </c>
      <c r="H254" s="24">
        <f t="shared" si="9"/>
        <v>175</v>
      </c>
      <c r="I254" s="24">
        <f t="shared" si="9"/>
        <v>143</v>
      </c>
      <c r="J254" s="24">
        <f t="shared" si="9"/>
        <v>177</v>
      </c>
      <c r="K254" s="24">
        <f t="shared" si="9"/>
        <v>176</v>
      </c>
      <c r="L254" s="24">
        <f t="shared" si="9"/>
        <v>140</v>
      </c>
      <c r="M254" s="24">
        <f aca="true" t="shared" si="10" ref="M254:T254">COUNTIF(M6:M245,"")</f>
        <v>215</v>
      </c>
      <c r="N254" s="24">
        <f t="shared" si="10"/>
        <v>215</v>
      </c>
      <c r="O254" s="24">
        <f t="shared" si="10"/>
        <v>215</v>
      </c>
      <c r="P254" s="24">
        <f t="shared" si="10"/>
        <v>215</v>
      </c>
      <c r="Q254" s="24">
        <f t="shared" si="10"/>
        <v>215</v>
      </c>
      <c r="R254" s="24">
        <f t="shared" si="10"/>
        <v>215</v>
      </c>
      <c r="S254" s="24">
        <f t="shared" si="10"/>
        <v>215</v>
      </c>
      <c r="T254" s="24">
        <f t="shared" si="10"/>
        <v>215</v>
      </c>
    </row>
    <row r="255" spans="1:20" s="13" customFormat="1" ht="13.5">
      <c r="A255" s="8" t="s">
        <v>26</v>
      </c>
      <c r="B255" s="53"/>
      <c r="C255" s="24">
        <f aca="true" t="shared" si="11" ref="C255:L255">COUNTIF(C6:C235,"No 10-12")</f>
        <v>0</v>
      </c>
      <c r="D255" s="24">
        <f t="shared" si="11"/>
        <v>0</v>
      </c>
      <c r="E255" s="24">
        <f t="shared" si="11"/>
        <v>1</v>
      </c>
      <c r="F255" s="24">
        <f t="shared" si="11"/>
        <v>1</v>
      </c>
      <c r="G255" s="24">
        <f t="shared" si="11"/>
        <v>0</v>
      </c>
      <c r="H255" s="24">
        <f t="shared" si="11"/>
        <v>0</v>
      </c>
      <c r="I255" s="24">
        <f t="shared" si="11"/>
        <v>0</v>
      </c>
      <c r="J255" s="24">
        <f t="shared" si="11"/>
        <v>0</v>
      </c>
      <c r="K255" s="24">
        <f t="shared" si="11"/>
        <v>0</v>
      </c>
      <c r="L255" s="24">
        <f t="shared" si="11"/>
        <v>0</v>
      </c>
      <c r="M255" s="24">
        <f aca="true" t="shared" si="12" ref="M255:T255">COUNTIF(M6:M245,"No 10-12")</f>
        <v>0</v>
      </c>
      <c r="N255" s="24">
        <f t="shared" si="12"/>
        <v>0</v>
      </c>
      <c r="O255" s="24">
        <f t="shared" si="12"/>
        <v>0</v>
      </c>
      <c r="P255" s="24">
        <f t="shared" si="12"/>
        <v>0</v>
      </c>
      <c r="Q255" s="24">
        <f t="shared" si="12"/>
        <v>0</v>
      </c>
      <c r="R255" s="24">
        <f t="shared" si="12"/>
        <v>0</v>
      </c>
      <c r="S255" s="24">
        <f t="shared" si="12"/>
        <v>0</v>
      </c>
      <c r="T255" s="24">
        <f t="shared" si="12"/>
        <v>0</v>
      </c>
    </row>
    <row r="256" spans="1:20" ht="13.5">
      <c r="A256" s="7" t="s">
        <v>22</v>
      </c>
      <c r="B256" s="51"/>
      <c r="C256" s="24">
        <f aca="true" t="shared" si="13" ref="C256:L256">COUNTIF(C6:C235,"Late*")</f>
        <v>0</v>
      </c>
      <c r="D256" s="24">
        <f t="shared" si="13"/>
        <v>0</v>
      </c>
      <c r="E256" s="24">
        <f t="shared" si="13"/>
        <v>0</v>
      </c>
      <c r="F256" s="24">
        <f t="shared" si="13"/>
        <v>0</v>
      </c>
      <c r="G256" s="24">
        <f t="shared" si="13"/>
        <v>0</v>
      </c>
      <c r="H256" s="24">
        <f t="shared" si="13"/>
        <v>0</v>
      </c>
      <c r="I256" s="24">
        <f t="shared" si="13"/>
        <v>34</v>
      </c>
      <c r="J256" s="24">
        <f t="shared" si="13"/>
        <v>0</v>
      </c>
      <c r="K256" s="24">
        <f t="shared" si="13"/>
        <v>0</v>
      </c>
      <c r="L256" s="24">
        <f t="shared" si="13"/>
        <v>0</v>
      </c>
      <c r="M256" s="24">
        <f aca="true" t="shared" si="14" ref="M256:T256">COUNTIF(M6:M245,"Late*")</f>
        <v>0</v>
      </c>
      <c r="N256" s="24">
        <f t="shared" si="14"/>
        <v>0</v>
      </c>
      <c r="O256" s="24">
        <f t="shared" si="14"/>
        <v>0</v>
      </c>
      <c r="P256" s="24">
        <f t="shared" si="14"/>
        <v>0</v>
      </c>
      <c r="Q256" s="24">
        <f t="shared" si="14"/>
        <v>0</v>
      </c>
      <c r="R256" s="24">
        <f t="shared" si="14"/>
        <v>0</v>
      </c>
      <c r="S256" s="24">
        <f t="shared" si="14"/>
        <v>0</v>
      </c>
      <c r="T256" s="24">
        <f t="shared" si="14"/>
        <v>0</v>
      </c>
    </row>
    <row r="257" spans="1:20" ht="13.5">
      <c r="A257" s="7" t="s">
        <v>23</v>
      </c>
      <c r="B257" s="51"/>
      <c r="C257" s="24">
        <f aca="true" t="shared" si="15" ref="C257:L257">COUNTIF(C6:C235,"Early*")</f>
        <v>0</v>
      </c>
      <c r="D257" s="24">
        <f t="shared" si="15"/>
        <v>0</v>
      </c>
      <c r="E257" s="24">
        <f t="shared" si="15"/>
        <v>0</v>
      </c>
      <c r="F257" s="24">
        <f t="shared" si="15"/>
        <v>8</v>
      </c>
      <c r="G257" s="24">
        <f t="shared" si="15"/>
        <v>0</v>
      </c>
      <c r="H257" s="24">
        <f t="shared" si="15"/>
        <v>0</v>
      </c>
      <c r="I257" s="24">
        <f t="shared" si="15"/>
        <v>0</v>
      </c>
      <c r="J257" s="24">
        <f t="shared" si="15"/>
        <v>0</v>
      </c>
      <c r="K257" s="24">
        <f t="shared" si="15"/>
        <v>0</v>
      </c>
      <c r="L257" s="24">
        <f t="shared" si="15"/>
        <v>36</v>
      </c>
      <c r="M257" s="24">
        <f aca="true" t="shared" si="16" ref="M257:T257">COUNTIF(M6:M245,"Early*")</f>
        <v>0</v>
      </c>
      <c r="N257" s="24">
        <f t="shared" si="16"/>
        <v>0</v>
      </c>
      <c r="O257" s="24">
        <f t="shared" si="16"/>
        <v>0</v>
      </c>
      <c r="P257" s="24">
        <f t="shared" si="16"/>
        <v>0</v>
      </c>
      <c r="Q257" s="24">
        <f t="shared" si="16"/>
        <v>0</v>
      </c>
      <c r="R257" s="24">
        <f t="shared" si="16"/>
        <v>0</v>
      </c>
      <c r="S257" s="24">
        <f t="shared" si="16"/>
        <v>0</v>
      </c>
      <c r="T257" s="24">
        <f t="shared" si="16"/>
        <v>0</v>
      </c>
    </row>
    <row r="258" spans="1:20" ht="12.75">
      <c r="A258" s="57" t="s">
        <v>17</v>
      </c>
      <c r="B258" s="58">
        <f>SUM(B6:B235)</f>
        <v>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2.75">
      <c r="A259" s="41"/>
      <c r="B259" s="42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5" ht="13.5">
      <c r="A260" s="7"/>
      <c r="B260" s="54"/>
      <c r="C260" s="25" t="s">
        <v>30</v>
      </c>
      <c r="D260" s="25" t="s">
        <v>31</v>
      </c>
      <c r="E260" s="25" t="s">
        <v>32</v>
      </c>
    </row>
    <row r="261" spans="1:5" ht="13.5">
      <c r="A261" s="7" t="str">
        <f>C4</f>
        <v>Pineland CTE</v>
      </c>
      <c r="B261" s="51"/>
      <c r="C261" s="24"/>
      <c r="D261" s="56">
        <v>0.5208333333333334</v>
      </c>
      <c r="E261" s="25" t="s">
        <v>46</v>
      </c>
    </row>
    <row r="262" spans="1:5" ht="13.5">
      <c r="A262" s="7" t="str">
        <f>E4</f>
        <v>Maplewood HS</v>
      </c>
      <c r="B262" s="51"/>
      <c r="C262" s="24"/>
      <c r="D262" s="55">
        <v>0.4791666666666667</v>
      </c>
      <c r="E262" s="24" t="s">
        <v>45</v>
      </c>
    </row>
    <row r="263" spans="1:5" ht="13.5">
      <c r="A263" s="6" t="str">
        <f>G4</f>
        <v>Poplar Grove HS</v>
      </c>
      <c r="B263" s="51"/>
      <c r="C263" s="24"/>
      <c r="D263" s="55"/>
      <c r="E263" s="25" t="s">
        <v>48</v>
      </c>
    </row>
    <row r="264" spans="1:5" ht="13.5">
      <c r="A264" s="6" t="str">
        <f>I4</f>
        <v>Oak Forest HS</v>
      </c>
      <c r="B264" s="51"/>
      <c r="C264" s="55">
        <v>0.375</v>
      </c>
      <c r="D264" s="24"/>
      <c r="E264" s="25" t="s">
        <v>47</v>
      </c>
    </row>
    <row r="265" spans="1:5" ht="13.5">
      <c r="A265" s="7" t="str">
        <f>K4</f>
        <v>Cherry Valley HS</v>
      </c>
      <c r="B265" s="51"/>
      <c r="C265" s="24" t="s">
        <v>48</v>
      </c>
      <c r="D265" s="24" t="s">
        <v>48</v>
      </c>
      <c r="E265" s="24" t="s">
        <v>48</v>
      </c>
    </row>
    <row r="266" spans="1:5" ht="13.5">
      <c r="A266" s="6" t="str">
        <f>M4</f>
        <v>S6</v>
      </c>
      <c r="B266" s="51"/>
      <c r="C266" s="24"/>
      <c r="D266" s="24"/>
      <c r="E266" s="25"/>
    </row>
    <row r="267" spans="1:5" ht="13.5">
      <c r="A267" s="6" t="str">
        <f>O4</f>
        <v>S7</v>
      </c>
      <c r="B267" s="51"/>
      <c r="C267" s="24"/>
      <c r="D267" s="24"/>
      <c r="E267" s="25"/>
    </row>
    <row r="268" spans="1:5" ht="13.5">
      <c r="A268" s="7" t="str">
        <f>Q4</f>
        <v>S8</v>
      </c>
      <c r="B268" s="51"/>
      <c r="C268" s="24"/>
      <c r="D268" s="24"/>
      <c r="E268" s="25"/>
    </row>
    <row r="269" spans="1:5" ht="13.5">
      <c r="A269" s="6" t="str">
        <f>S4</f>
        <v>S9</v>
      </c>
      <c r="B269" s="51"/>
      <c r="C269" s="24"/>
      <c r="D269" s="24"/>
      <c r="E269" s="25"/>
    </row>
    <row r="270" ht="13.5" hidden="1">
      <c r="A270" s="18"/>
    </row>
    <row r="271" ht="13.5" hidden="1"/>
    <row r="272" ht="13.5" hidden="1">
      <c r="A272" s="17" t="s">
        <v>37</v>
      </c>
    </row>
    <row r="273" ht="13.5" hidden="1">
      <c r="A273" s="17" t="s">
        <v>31</v>
      </c>
    </row>
    <row r="274" ht="13.5" hidden="1">
      <c r="A274" s="17" t="s">
        <v>36</v>
      </c>
    </row>
    <row r="275" ht="13.5" hidden="1">
      <c r="A275" s="17" t="s">
        <v>8</v>
      </c>
    </row>
    <row r="276" ht="13.5" hidden="1">
      <c r="A276" s="17" t="s">
        <v>30</v>
      </c>
    </row>
    <row r="277" ht="13.5" hidden="1">
      <c r="A277" s="17" t="s">
        <v>35</v>
      </c>
    </row>
    <row r="278" ht="13.5" hidden="1">
      <c r="A278" s="17" t="s">
        <v>34</v>
      </c>
    </row>
    <row r="279" ht="13.5" hidden="1">
      <c r="A279" s="17" t="s">
        <v>29</v>
      </c>
    </row>
    <row r="280" ht="13.5" hidden="1">
      <c r="A280" s="17" t="s">
        <v>33</v>
      </c>
    </row>
    <row r="281" ht="13.5" hidden="1">
      <c r="A281" s="17" t="s">
        <v>9</v>
      </c>
    </row>
    <row r="282" ht="13.5" hidden="1"/>
    <row r="283" ht="13.5" hidden="1"/>
    <row r="284" ht="13.5" hidden="1"/>
  </sheetData>
  <sheetProtection/>
  <mergeCells count="15">
    <mergeCell ref="A1:A2"/>
    <mergeCell ref="C4:D4"/>
    <mergeCell ref="E4:F4"/>
    <mergeCell ref="G4:H4"/>
    <mergeCell ref="C1:J1"/>
    <mergeCell ref="H3:L3"/>
    <mergeCell ref="A3:B3"/>
    <mergeCell ref="C3:G3"/>
    <mergeCell ref="O4:P4"/>
    <mergeCell ref="Q4:R4"/>
    <mergeCell ref="S4:T4"/>
    <mergeCell ref="C2:J2"/>
    <mergeCell ref="I4:J4"/>
    <mergeCell ref="K4:L4"/>
    <mergeCell ref="M4:N4"/>
  </mergeCells>
  <dataValidations count="1">
    <dataValidation type="list" allowBlank="1" showInputMessage="1" showErrorMessage="1" prompt="Leave blank OR choose from options at down arrow" sqref="C6:T245 B236">
      <formula1>$A$273:$A$281</formula1>
    </dataValidation>
  </dataValidations>
  <printOptions/>
  <pageMargins left="0.7" right="0.7" top="0.75" bottom="0.5" header="0.3" footer="0.3"/>
  <pageSetup horizontalDpi="600" verticalDpi="600" orientation="landscape" pageOrder="overThenDown" paperSize="5" r:id="rId3"/>
  <headerFooter>
    <oddFooter>&amp;CPage &amp;P of &amp;N&amp;RReviewed  11/20/2018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O279"/>
  <sheetViews>
    <sheetView tabSelected="1" zoomScale="130" zoomScaleNormal="130" zoomScaleSheetLayoutView="30" zoomScalePageLayoutView="0" workbookViewId="0" topLeftCell="A1">
      <selection activeCell="C253" sqref="C253"/>
    </sheetView>
  </sheetViews>
  <sheetFormatPr defaultColWidth="9.140625" defaultRowHeight="15"/>
  <cols>
    <col min="1" max="1" width="23.421875" style="3" customWidth="1"/>
    <col min="2" max="2" width="5.57421875" style="59" customWidth="1"/>
    <col min="3" max="4" width="12.57421875" style="30" customWidth="1"/>
    <col min="5" max="7" width="12.57421875" style="21" customWidth="1"/>
    <col min="8" max="8" width="16.57421875" style="21" customWidth="1"/>
    <col min="9" max="11" width="9.140625" style="2" customWidth="1"/>
    <col min="12" max="16384" width="9.140625" style="1" customWidth="1"/>
  </cols>
  <sheetData>
    <row r="1" spans="1:8" ht="25.5">
      <c r="A1" s="74"/>
      <c r="C1" s="76" t="s">
        <v>0</v>
      </c>
      <c r="D1" s="76"/>
      <c r="E1" s="76"/>
      <c r="F1" s="76"/>
      <c r="G1" s="76"/>
      <c r="H1" s="76"/>
    </row>
    <row r="2" spans="1:8" ht="33">
      <c r="A2" s="74"/>
      <c r="C2" s="75" t="s">
        <v>18</v>
      </c>
      <c r="D2" s="75"/>
      <c r="E2" s="75"/>
      <c r="F2" s="75"/>
      <c r="G2" s="75"/>
      <c r="H2" s="75"/>
    </row>
    <row r="3" spans="1:8" ht="14.25" customHeight="1">
      <c r="A3" s="77" t="s">
        <v>2</v>
      </c>
      <c r="B3" s="77"/>
      <c r="C3" s="78" t="s">
        <v>38</v>
      </c>
      <c r="D3" s="78"/>
      <c r="E3" s="78"/>
      <c r="F3" s="78"/>
      <c r="G3" s="15" t="s">
        <v>3</v>
      </c>
      <c r="H3" s="38" t="s">
        <v>51</v>
      </c>
    </row>
    <row r="4" spans="3:8" ht="14.25" thickBot="1">
      <c r="C4" s="79" t="s">
        <v>38</v>
      </c>
      <c r="D4" s="81" t="s">
        <v>40</v>
      </c>
      <c r="E4" s="81" t="s">
        <v>42</v>
      </c>
      <c r="F4" s="81" t="s">
        <v>43</v>
      </c>
      <c r="G4" s="81" t="s">
        <v>44</v>
      </c>
      <c r="H4" s="81" t="s">
        <v>49</v>
      </c>
    </row>
    <row r="5" spans="1:8" s="10" customFormat="1" ht="12.75">
      <c r="A5" s="11" t="s">
        <v>5</v>
      </c>
      <c r="B5" s="60" t="s">
        <v>28</v>
      </c>
      <c r="C5" s="80"/>
      <c r="D5" s="82"/>
      <c r="E5" s="82"/>
      <c r="F5" s="82"/>
      <c r="G5" s="82"/>
      <c r="H5" s="82"/>
    </row>
    <row r="6" spans="1:8" s="4" customFormat="1" ht="12">
      <c r="A6" s="16">
        <v>45138</v>
      </c>
      <c r="B6" s="47"/>
      <c r="C6" s="23" t="s">
        <v>29</v>
      </c>
      <c r="D6" s="23" t="s">
        <v>29</v>
      </c>
      <c r="E6" s="23" t="s">
        <v>29</v>
      </c>
      <c r="F6" s="23" t="s">
        <v>29</v>
      </c>
      <c r="G6" s="23" t="s">
        <v>29</v>
      </c>
      <c r="H6" s="23" t="s">
        <v>29</v>
      </c>
    </row>
    <row r="7" spans="1:8" s="4" customFormat="1" ht="12">
      <c r="A7" s="16">
        <v>45139</v>
      </c>
      <c r="B7" s="47"/>
      <c r="C7" s="23" t="s">
        <v>29</v>
      </c>
      <c r="D7" s="23" t="s">
        <v>29</v>
      </c>
      <c r="E7" s="23" t="s">
        <v>29</v>
      </c>
      <c r="F7" s="23" t="s">
        <v>29</v>
      </c>
      <c r="G7" s="23" t="s">
        <v>29</v>
      </c>
      <c r="H7" s="23" t="s">
        <v>29</v>
      </c>
    </row>
    <row r="8" spans="1:8" s="4" customFormat="1" ht="12">
      <c r="A8" s="16">
        <v>45140</v>
      </c>
      <c r="B8" s="47"/>
      <c r="C8" s="23" t="s">
        <v>29</v>
      </c>
      <c r="D8" s="23" t="s">
        <v>29</v>
      </c>
      <c r="E8" s="23" t="s">
        <v>29</v>
      </c>
      <c r="F8" s="23" t="s">
        <v>29</v>
      </c>
      <c r="G8" s="23" t="s">
        <v>29</v>
      </c>
      <c r="H8" s="23" t="s">
        <v>29</v>
      </c>
    </row>
    <row r="9" spans="1:8" s="4" customFormat="1" ht="12">
      <c r="A9" s="16">
        <v>45141</v>
      </c>
      <c r="B9" s="47"/>
      <c r="C9" s="23" t="s">
        <v>29</v>
      </c>
      <c r="D9" s="23" t="s">
        <v>29</v>
      </c>
      <c r="E9" s="23" t="s">
        <v>29</v>
      </c>
      <c r="F9" s="23" t="s">
        <v>29</v>
      </c>
      <c r="G9" s="23" t="s">
        <v>29</v>
      </c>
      <c r="H9" s="23" t="s">
        <v>29</v>
      </c>
    </row>
    <row r="10" spans="1:8" s="4" customFormat="1" ht="12">
      <c r="A10" s="16">
        <v>45142</v>
      </c>
      <c r="B10" s="47"/>
      <c r="C10" s="23" t="s">
        <v>29</v>
      </c>
      <c r="D10" s="23" t="s">
        <v>29</v>
      </c>
      <c r="E10" s="23" t="s">
        <v>29</v>
      </c>
      <c r="F10" s="23" t="s">
        <v>29</v>
      </c>
      <c r="G10" s="23" t="s">
        <v>29</v>
      </c>
      <c r="H10" s="23" t="s">
        <v>29</v>
      </c>
    </row>
    <row r="11" spans="1:8" s="4" customFormat="1" ht="12">
      <c r="A11" s="16">
        <v>45145</v>
      </c>
      <c r="B11" s="47"/>
      <c r="C11" s="23" t="s">
        <v>29</v>
      </c>
      <c r="D11" s="23" t="s">
        <v>29</v>
      </c>
      <c r="E11" s="23" t="s">
        <v>29</v>
      </c>
      <c r="F11" s="23" t="s">
        <v>29</v>
      </c>
      <c r="G11" s="23" t="s">
        <v>29</v>
      </c>
      <c r="H11" s="23" t="s">
        <v>29</v>
      </c>
    </row>
    <row r="12" spans="1:8" s="4" customFormat="1" ht="12">
      <c r="A12" s="16">
        <v>45146</v>
      </c>
      <c r="B12" s="47"/>
      <c r="C12" s="23" t="s">
        <v>29</v>
      </c>
      <c r="D12" s="23" t="s">
        <v>29</v>
      </c>
      <c r="E12" s="23" t="s">
        <v>29</v>
      </c>
      <c r="F12" s="23" t="s">
        <v>29</v>
      </c>
      <c r="G12" s="23" t="s">
        <v>29</v>
      </c>
      <c r="H12" s="23" t="s">
        <v>29</v>
      </c>
    </row>
    <row r="13" spans="1:8" s="4" customFormat="1" ht="12">
      <c r="A13" s="16">
        <v>45147</v>
      </c>
      <c r="B13" s="47"/>
      <c r="C13" s="23" t="s">
        <v>29</v>
      </c>
      <c r="D13" s="23" t="s">
        <v>29</v>
      </c>
      <c r="E13" s="23" t="s">
        <v>29</v>
      </c>
      <c r="F13" s="23" t="s">
        <v>29</v>
      </c>
      <c r="G13" s="23" t="s">
        <v>29</v>
      </c>
      <c r="H13" s="23" t="s">
        <v>29</v>
      </c>
    </row>
    <row r="14" spans="1:8" s="4" customFormat="1" ht="12">
      <c r="A14" s="16">
        <v>45148</v>
      </c>
      <c r="B14" s="47"/>
      <c r="C14" s="23" t="s">
        <v>29</v>
      </c>
      <c r="D14" s="23" t="s">
        <v>29</v>
      </c>
      <c r="E14" s="23" t="s">
        <v>29</v>
      </c>
      <c r="F14" s="23" t="s">
        <v>29</v>
      </c>
      <c r="G14" s="23" t="s">
        <v>29</v>
      </c>
      <c r="H14" s="23" t="s">
        <v>29</v>
      </c>
    </row>
    <row r="15" spans="1:8" s="4" customFormat="1" ht="12">
      <c r="A15" s="16">
        <v>45149</v>
      </c>
      <c r="B15" s="47"/>
      <c r="C15" s="23" t="s">
        <v>29</v>
      </c>
      <c r="D15" s="23" t="s">
        <v>29</v>
      </c>
      <c r="E15" s="23" t="s">
        <v>29</v>
      </c>
      <c r="F15" s="23" t="s">
        <v>29</v>
      </c>
      <c r="G15" s="23" t="s">
        <v>29</v>
      </c>
      <c r="H15" s="23" t="s">
        <v>29</v>
      </c>
    </row>
    <row r="16" spans="1:8" s="4" customFormat="1" ht="12">
      <c r="A16" s="16">
        <v>45152</v>
      </c>
      <c r="B16" s="47"/>
      <c r="C16" s="23" t="s">
        <v>29</v>
      </c>
      <c r="D16" s="23" t="s">
        <v>29</v>
      </c>
      <c r="E16" s="23" t="s">
        <v>29</v>
      </c>
      <c r="F16" s="23" t="s">
        <v>29</v>
      </c>
      <c r="G16" s="23" t="s">
        <v>29</v>
      </c>
      <c r="H16" s="23" t="s">
        <v>29</v>
      </c>
    </row>
    <row r="17" spans="1:8" s="4" customFormat="1" ht="12">
      <c r="A17" s="16">
        <v>45153</v>
      </c>
      <c r="B17" s="47"/>
      <c r="C17" s="23" t="s">
        <v>29</v>
      </c>
      <c r="D17" s="23" t="s">
        <v>29</v>
      </c>
      <c r="E17" s="23" t="s">
        <v>29</v>
      </c>
      <c r="F17" s="23" t="s">
        <v>29</v>
      </c>
      <c r="G17" s="23" t="s">
        <v>29</v>
      </c>
      <c r="H17" s="23" t="s">
        <v>29</v>
      </c>
    </row>
    <row r="18" spans="1:8" s="4" customFormat="1" ht="12">
      <c r="A18" s="16">
        <v>45154</v>
      </c>
      <c r="B18" s="47"/>
      <c r="C18" s="23" t="s">
        <v>29</v>
      </c>
      <c r="D18" s="23" t="s">
        <v>29</v>
      </c>
      <c r="E18" s="23" t="s">
        <v>29</v>
      </c>
      <c r="F18" s="23" t="s">
        <v>29</v>
      </c>
      <c r="G18" s="23" t="s">
        <v>29</v>
      </c>
      <c r="H18" s="23" t="s">
        <v>29</v>
      </c>
    </row>
    <row r="19" spans="1:8" s="4" customFormat="1" ht="12">
      <c r="A19" s="16">
        <v>45155</v>
      </c>
      <c r="B19" s="47"/>
      <c r="C19" s="23" t="s">
        <v>29</v>
      </c>
      <c r="D19" s="23" t="s">
        <v>29</v>
      </c>
      <c r="E19" s="23" t="s">
        <v>29</v>
      </c>
      <c r="F19" s="23" t="s">
        <v>29</v>
      </c>
      <c r="G19" s="23" t="s">
        <v>29</v>
      </c>
      <c r="H19" s="23" t="s">
        <v>29</v>
      </c>
    </row>
    <row r="20" spans="1:8" s="4" customFormat="1" ht="12">
      <c r="A20" s="16">
        <v>45156</v>
      </c>
      <c r="B20" s="47"/>
      <c r="C20" s="23" t="s">
        <v>29</v>
      </c>
      <c r="D20" s="23" t="s">
        <v>29</v>
      </c>
      <c r="E20" s="23" t="s">
        <v>29</v>
      </c>
      <c r="F20" s="23" t="s">
        <v>29</v>
      </c>
      <c r="G20" s="23" t="s">
        <v>29</v>
      </c>
      <c r="H20" s="23" t="s">
        <v>29</v>
      </c>
    </row>
    <row r="21" spans="1:8" ht="13.5">
      <c r="A21" s="16">
        <v>45159</v>
      </c>
      <c r="B21" s="47"/>
      <c r="C21" s="23" t="s">
        <v>35</v>
      </c>
      <c r="D21" s="23" t="s">
        <v>35</v>
      </c>
      <c r="E21" s="23" t="s">
        <v>35</v>
      </c>
      <c r="F21" s="23" t="s">
        <v>35</v>
      </c>
      <c r="G21" s="23" t="s">
        <v>35</v>
      </c>
      <c r="H21" s="23" t="s">
        <v>35</v>
      </c>
    </row>
    <row r="22" spans="1:8" ht="13.5">
      <c r="A22" s="16">
        <v>45160</v>
      </c>
      <c r="B22" s="47"/>
      <c r="C22" s="23" t="s">
        <v>35</v>
      </c>
      <c r="D22" s="23" t="s">
        <v>35</v>
      </c>
      <c r="E22" s="23" t="s">
        <v>35</v>
      </c>
      <c r="F22" s="23" t="s">
        <v>35</v>
      </c>
      <c r="G22" s="23" t="s">
        <v>35</v>
      </c>
      <c r="H22" s="23" t="s">
        <v>35</v>
      </c>
    </row>
    <row r="23" spans="1:8" ht="13.5">
      <c r="A23" s="16">
        <v>45161</v>
      </c>
      <c r="B23" s="47"/>
      <c r="C23" s="23" t="s">
        <v>29</v>
      </c>
      <c r="D23" s="23" t="s">
        <v>29</v>
      </c>
      <c r="E23" s="23" t="s">
        <v>29</v>
      </c>
      <c r="F23" s="23" t="s">
        <v>29</v>
      </c>
      <c r="G23" s="23" t="s">
        <v>29</v>
      </c>
      <c r="H23" s="23" t="s">
        <v>29</v>
      </c>
    </row>
    <row r="24" spans="1:8" ht="13.5">
      <c r="A24" s="16">
        <v>45162</v>
      </c>
      <c r="B24" s="47">
        <v>1</v>
      </c>
      <c r="C24" s="23"/>
      <c r="D24" s="23" t="s">
        <v>34</v>
      </c>
      <c r="E24" s="23"/>
      <c r="F24" s="23"/>
      <c r="G24" s="23" t="s">
        <v>29</v>
      </c>
      <c r="H24" s="23"/>
    </row>
    <row r="25" spans="1:8" ht="13.5">
      <c r="A25" s="16">
        <v>45163</v>
      </c>
      <c r="B25" s="47">
        <v>1</v>
      </c>
      <c r="C25" s="23"/>
      <c r="D25" s="23"/>
      <c r="E25" s="23"/>
      <c r="F25" s="23"/>
      <c r="G25" s="23" t="s">
        <v>29</v>
      </c>
      <c r="H25" s="23"/>
    </row>
    <row r="26" spans="1:8" ht="13.5">
      <c r="A26" s="16">
        <v>45166</v>
      </c>
      <c r="B26" s="47"/>
      <c r="C26" s="23"/>
      <c r="D26" s="23"/>
      <c r="E26" s="23"/>
      <c r="F26" s="23"/>
      <c r="G26" s="23"/>
      <c r="H26" s="23"/>
    </row>
    <row r="27" spans="1:8" ht="13.5">
      <c r="A27" s="16">
        <v>45167</v>
      </c>
      <c r="B27" s="47"/>
      <c r="C27" s="23"/>
      <c r="D27" s="23"/>
      <c r="E27" s="23"/>
      <c r="F27" s="23"/>
      <c r="G27" s="23"/>
      <c r="H27" s="23"/>
    </row>
    <row r="28" spans="1:8" ht="13.5">
      <c r="A28" s="16">
        <v>45168</v>
      </c>
      <c r="B28" s="47"/>
      <c r="C28" s="23"/>
      <c r="D28" s="23"/>
      <c r="E28" s="23"/>
      <c r="F28" s="23" t="s">
        <v>30</v>
      </c>
      <c r="G28" s="23" t="s">
        <v>31</v>
      </c>
      <c r="H28" s="23" t="s">
        <v>31</v>
      </c>
    </row>
    <row r="29" spans="1:8" ht="14.25">
      <c r="A29" s="16">
        <v>45169</v>
      </c>
      <c r="B29" s="47"/>
      <c r="C29" s="23"/>
      <c r="D29" s="23"/>
      <c r="E29" s="23"/>
      <c r="F29" s="23"/>
      <c r="G29" s="23"/>
      <c r="H29" s="23"/>
    </row>
    <row r="30" spans="1:8" ht="14.25">
      <c r="A30" s="16">
        <v>45170</v>
      </c>
      <c r="B30" s="47"/>
      <c r="C30" s="23"/>
      <c r="D30" s="23"/>
      <c r="E30" s="23"/>
      <c r="F30" s="23"/>
      <c r="G30" s="23"/>
      <c r="H30" s="23"/>
    </row>
    <row r="31" spans="1:8" ht="14.25">
      <c r="A31" s="16">
        <v>45173</v>
      </c>
      <c r="B31" s="47"/>
      <c r="C31" s="23" t="s">
        <v>8</v>
      </c>
      <c r="D31" s="23" t="s">
        <v>8</v>
      </c>
      <c r="E31" s="23" t="s">
        <v>8</v>
      </c>
      <c r="F31" s="23" t="s">
        <v>8</v>
      </c>
      <c r="G31" s="23" t="s">
        <v>8</v>
      </c>
      <c r="H31" s="23" t="s">
        <v>8</v>
      </c>
    </row>
    <row r="32" spans="1:8" ht="14.25">
      <c r="A32" s="16">
        <v>45174</v>
      </c>
      <c r="B32" s="47"/>
      <c r="C32" s="23"/>
      <c r="D32" s="23"/>
      <c r="E32" s="23"/>
      <c r="F32" s="23"/>
      <c r="G32" s="23"/>
      <c r="H32" s="23"/>
    </row>
    <row r="33" spans="1:8" ht="14.25">
      <c r="A33" s="16">
        <v>45175</v>
      </c>
      <c r="B33" s="47"/>
      <c r="C33" s="23"/>
      <c r="D33" s="23"/>
      <c r="E33" s="23"/>
      <c r="F33" s="23" t="s">
        <v>30</v>
      </c>
      <c r="G33" s="23" t="s">
        <v>31</v>
      </c>
      <c r="H33" s="23"/>
    </row>
    <row r="34" spans="1:8" ht="13.5">
      <c r="A34" s="16">
        <v>45176</v>
      </c>
      <c r="B34" s="47"/>
      <c r="C34" s="23"/>
      <c r="D34" s="23"/>
      <c r="E34" s="23"/>
      <c r="F34" s="23"/>
      <c r="G34" s="23"/>
      <c r="H34" s="23"/>
    </row>
    <row r="35" spans="1:8" ht="13.5">
      <c r="A35" s="16">
        <v>45177</v>
      </c>
      <c r="B35" s="47"/>
      <c r="C35" s="23"/>
      <c r="D35" s="23"/>
      <c r="E35" s="23"/>
      <c r="F35" s="23"/>
      <c r="G35" s="23"/>
      <c r="H35" s="23"/>
    </row>
    <row r="36" spans="1:8" ht="13.5">
      <c r="A36" s="16">
        <v>45180</v>
      </c>
      <c r="B36" s="47"/>
      <c r="C36" s="23"/>
      <c r="D36" s="23"/>
      <c r="E36" s="23"/>
      <c r="F36" s="23"/>
      <c r="G36" s="23"/>
      <c r="H36" s="23"/>
    </row>
    <row r="37" spans="1:8" ht="13.5">
      <c r="A37" s="16">
        <v>45181</v>
      </c>
      <c r="B37" s="47"/>
      <c r="C37" s="23"/>
      <c r="D37" s="23"/>
      <c r="E37" s="23"/>
      <c r="F37" s="23"/>
      <c r="G37" s="23"/>
      <c r="H37" s="23"/>
    </row>
    <row r="38" spans="1:8" ht="13.5">
      <c r="A38" s="16">
        <v>45182</v>
      </c>
      <c r="B38" s="47"/>
      <c r="C38" s="23"/>
      <c r="D38" s="23"/>
      <c r="E38" s="23"/>
      <c r="F38" s="23" t="s">
        <v>30</v>
      </c>
      <c r="G38" s="23" t="s">
        <v>31</v>
      </c>
      <c r="H38" s="23"/>
    </row>
    <row r="39" spans="1:8" ht="13.5">
      <c r="A39" s="16">
        <v>45183</v>
      </c>
      <c r="B39" s="47"/>
      <c r="C39" s="23"/>
      <c r="D39" s="23"/>
      <c r="E39" s="23"/>
      <c r="F39" s="23"/>
      <c r="G39" s="23"/>
      <c r="H39" s="23"/>
    </row>
    <row r="40" spans="1:8" ht="13.5">
      <c r="A40" s="16">
        <v>45184</v>
      </c>
      <c r="B40" s="47"/>
      <c r="C40" s="23"/>
      <c r="D40" s="23"/>
      <c r="E40" s="23"/>
      <c r="F40" s="23"/>
      <c r="G40" s="23"/>
      <c r="H40" s="23"/>
    </row>
    <row r="41" spans="1:8" ht="13.5">
      <c r="A41" s="16">
        <v>45187</v>
      </c>
      <c r="B41" s="47"/>
      <c r="C41" s="23"/>
      <c r="D41" s="23"/>
      <c r="E41" s="23"/>
      <c r="F41" s="23"/>
      <c r="G41" s="23"/>
      <c r="H41" s="23"/>
    </row>
    <row r="42" spans="1:8" ht="13.5">
      <c r="A42" s="16">
        <v>45188</v>
      </c>
      <c r="B42" s="47"/>
      <c r="C42" s="23"/>
      <c r="D42" s="23"/>
      <c r="E42" s="23"/>
      <c r="F42" s="23"/>
      <c r="G42" s="23"/>
      <c r="H42" s="23"/>
    </row>
    <row r="43" spans="1:8" ht="13.5">
      <c r="A43" s="16">
        <v>45189</v>
      </c>
      <c r="B43" s="47"/>
      <c r="C43" s="23"/>
      <c r="D43" s="23"/>
      <c r="E43" s="23"/>
      <c r="F43" s="23" t="s">
        <v>30</v>
      </c>
      <c r="G43" s="23" t="s">
        <v>31</v>
      </c>
      <c r="H43" s="23"/>
    </row>
    <row r="44" spans="1:8" ht="13.5">
      <c r="A44" s="16">
        <v>45190</v>
      </c>
      <c r="B44" s="47"/>
      <c r="C44" s="23"/>
      <c r="D44" s="23"/>
      <c r="E44" s="23"/>
      <c r="F44" s="23"/>
      <c r="G44" s="23"/>
      <c r="H44" s="23"/>
    </row>
    <row r="45" spans="1:8" ht="13.5">
      <c r="A45" s="16">
        <v>45191</v>
      </c>
      <c r="B45" s="47"/>
      <c r="C45" s="23"/>
      <c r="D45" s="23"/>
      <c r="E45" s="23"/>
      <c r="F45" s="23"/>
      <c r="G45" s="23"/>
      <c r="H45" s="23"/>
    </row>
    <row r="46" spans="1:8" ht="13.5">
      <c r="A46" s="16">
        <v>45194</v>
      </c>
      <c r="B46" s="47"/>
      <c r="C46" s="23"/>
      <c r="D46" s="23"/>
      <c r="E46" s="23"/>
      <c r="F46" s="23"/>
      <c r="G46" s="23"/>
      <c r="H46" s="23"/>
    </row>
    <row r="47" spans="1:8" ht="13.5">
      <c r="A47" s="16">
        <v>45195</v>
      </c>
      <c r="B47" s="47"/>
      <c r="C47" s="23"/>
      <c r="D47" s="23"/>
      <c r="E47" s="23"/>
      <c r="F47" s="23"/>
      <c r="G47" s="23"/>
      <c r="H47" s="23"/>
    </row>
    <row r="48" spans="1:8" ht="13.5">
      <c r="A48" s="16">
        <v>45196</v>
      </c>
      <c r="B48" s="47"/>
      <c r="C48" s="23"/>
      <c r="D48" s="23"/>
      <c r="E48" s="23"/>
      <c r="F48" s="23" t="s">
        <v>30</v>
      </c>
      <c r="G48" s="23" t="s">
        <v>31</v>
      </c>
      <c r="H48" s="23" t="s">
        <v>31</v>
      </c>
    </row>
    <row r="49" spans="1:8" ht="13.5">
      <c r="A49" s="16">
        <v>45197</v>
      </c>
      <c r="B49" s="47"/>
      <c r="C49" s="23"/>
      <c r="D49" s="23"/>
      <c r="E49" s="23"/>
      <c r="F49" s="23"/>
      <c r="G49" s="23"/>
      <c r="H49" s="23"/>
    </row>
    <row r="50" spans="1:8" ht="13.5">
      <c r="A50" s="16">
        <v>45198</v>
      </c>
      <c r="B50" s="47"/>
      <c r="C50" s="23"/>
      <c r="D50" s="23"/>
      <c r="E50" s="23"/>
      <c r="F50" s="23"/>
      <c r="G50" s="23"/>
      <c r="H50" s="23"/>
    </row>
    <row r="51" spans="1:8" ht="13.5">
      <c r="A51" s="16">
        <v>45201</v>
      </c>
      <c r="B51" s="47"/>
      <c r="C51" s="23"/>
      <c r="D51" s="23"/>
      <c r="E51" s="23"/>
      <c r="F51" s="23"/>
      <c r="G51" s="23"/>
      <c r="H51" s="23"/>
    </row>
    <row r="52" spans="1:8" ht="13.5">
      <c r="A52" s="16">
        <v>45202</v>
      </c>
      <c r="B52" s="47"/>
      <c r="C52" s="23"/>
      <c r="D52" s="23"/>
      <c r="E52" s="23"/>
      <c r="F52" s="23"/>
      <c r="G52" s="23"/>
      <c r="H52" s="23"/>
    </row>
    <row r="53" spans="1:8" ht="13.5">
      <c r="A53" s="16">
        <v>45203</v>
      </c>
      <c r="B53" s="47"/>
      <c r="C53" s="23"/>
      <c r="D53" s="23"/>
      <c r="E53" s="23"/>
      <c r="F53" s="23" t="s">
        <v>30</v>
      </c>
      <c r="G53" s="23" t="s">
        <v>31</v>
      </c>
      <c r="H53" s="23"/>
    </row>
    <row r="54" spans="1:8" ht="13.5">
      <c r="A54" s="16">
        <v>45204</v>
      </c>
      <c r="B54" s="47"/>
      <c r="C54" s="23"/>
      <c r="D54" s="23"/>
      <c r="E54" s="23"/>
      <c r="F54" s="23"/>
      <c r="G54" s="23"/>
      <c r="H54" s="23"/>
    </row>
    <row r="55" spans="1:8" ht="13.5">
      <c r="A55" s="16">
        <v>45205</v>
      </c>
      <c r="B55" s="47"/>
      <c r="C55" s="23" t="s">
        <v>35</v>
      </c>
      <c r="D55" s="23" t="s">
        <v>35</v>
      </c>
      <c r="E55" s="23"/>
      <c r="F55" s="23"/>
      <c r="G55" s="23"/>
      <c r="H55" s="23" t="s">
        <v>35</v>
      </c>
    </row>
    <row r="56" spans="1:8" ht="13.5">
      <c r="A56" s="16">
        <v>45208</v>
      </c>
      <c r="B56" s="47"/>
      <c r="C56" s="23" t="s">
        <v>8</v>
      </c>
      <c r="D56" s="23" t="s">
        <v>8</v>
      </c>
      <c r="E56" s="23" t="s">
        <v>8</v>
      </c>
      <c r="F56" s="23" t="s">
        <v>8</v>
      </c>
      <c r="G56" s="23" t="s">
        <v>8</v>
      </c>
      <c r="H56" s="23" t="s">
        <v>8</v>
      </c>
    </row>
    <row r="57" spans="1:8" ht="13.5">
      <c r="A57" s="16">
        <v>45209</v>
      </c>
      <c r="B57" s="47">
        <v>1</v>
      </c>
      <c r="C57" s="23"/>
      <c r="D57" s="23"/>
      <c r="E57" s="23" t="s">
        <v>35</v>
      </c>
      <c r="F57" s="23" t="s">
        <v>35</v>
      </c>
      <c r="G57" s="23" t="s">
        <v>35</v>
      </c>
      <c r="H57" s="23"/>
    </row>
    <row r="58" spans="1:8" ht="14.25">
      <c r="A58" s="16">
        <v>45210</v>
      </c>
      <c r="B58" s="47"/>
      <c r="C58" s="23"/>
      <c r="D58" s="23"/>
      <c r="E58" s="23"/>
      <c r="F58" s="23"/>
      <c r="G58" s="23"/>
      <c r="H58" s="23"/>
    </row>
    <row r="59" spans="1:8" ht="14.25">
      <c r="A59" s="16">
        <v>45211</v>
      </c>
      <c r="B59" s="47"/>
      <c r="C59" s="23"/>
      <c r="D59" s="23"/>
      <c r="E59" s="23"/>
      <c r="F59" s="23"/>
      <c r="G59" s="23"/>
      <c r="H59" s="23"/>
    </row>
    <row r="60" spans="1:8" ht="14.25">
      <c r="A60" s="16">
        <v>45212</v>
      </c>
      <c r="B60" s="47"/>
      <c r="C60" s="23"/>
      <c r="D60" s="23"/>
      <c r="E60" s="23"/>
      <c r="F60" s="23"/>
      <c r="G60" s="23"/>
      <c r="H60" s="23"/>
    </row>
    <row r="61" spans="1:8" ht="14.25">
      <c r="A61" s="16">
        <v>45215</v>
      </c>
      <c r="B61" s="47"/>
      <c r="C61" s="23"/>
      <c r="D61" s="23"/>
      <c r="E61" s="23"/>
      <c r="F61" s="23"/>
      <c r="G61" s="23"/>
      <c r="H61" s="23"/>
    </row>
    <row r="62" spans="1:8" ht="13.5">
      <c r="A62" s="16">
        <v>45216</v>
      </c>
      <c r="B62" s="47"/>
      <c r="C62" s="23"/>
      <c r="D62" s="23"/>
      <c r="E62" s="23"/>
      <c r="F62" s="23"/>
      <c r="G62" s="23"/>
      <c r="H62" s="23"/>
    </row>
    <row r="63" spans="1:8" ht="13.5">
      <c r="A63" s="16">
        <v>45217</v>
      </c>
      <c r="B63" s="47"/>
      <c r="C63" s="23"/>
      <c r="D63" s="23"/>
      <c r="E63" s="23"/>
      <c r="F63" s="23" t="s">
        <v>30</v>
      </c>
      <c r="G63" s="23" t="s">
        <v>31</v>
      </c>
      <c r="H63" s="23"/>
    </row>
    <row r="64" spans="1:8" ht="13.5">
      <c r="A64" s="16">
        <v>45218</v>
      </c>
      <c r="B64" s="47"/>
      <c r="C64" s="23"/>
      <c r="D64" s="23"/>
      <c r="E64" s="23"/>
      <c r="F64" s="23"/>
      <c r="G64" s="23"/>
      <c r="H64" s="23"/>
    </row>
    <row r="65" spans="1:8" ht="13.5">
      <c r="A65" s="16">
        <v>45219</v>
      </c>
      <c r="B65" s="47"/>
      <c r="C65" s="23"/>
      <c r="D65" s="23"/>
      <c r="E65" s="23"/>
      <c r="F65" s="23"/>
      <c r="G65" s="23"/>
      <c r="H65" s="23"/>
    </row>
    <row r="66" spans="1:8" ht="13.5">
      <c r="A66" s="16">
        <v>45222</v>
      </c>
      <c r="B66" s="47"/>
      <c r="C66" s="23"/>
      <c r="D66" s="23"/>
      <c r="E66" s="23"/>
      <c r="F66" s="23"/>
      <c r="G66" s="23"/>
      <c r="H66" s="23"/>
    </row>
    <row r="67" spans="1:8" ht="13.5">
      <c r="A67" s="16">
        <v>45223</v>
      </c>
      <c r="B67" s="47"/>
      <c r="C67" s="23"/>
      <c r="D67" s="23"/>
      <c r="E67" s="23"/>
      <c r="F67" s="23"/>
      <c r="G67" s="23"/>
      <c r="H67" s="23"/>
    </row>
    <row r="68" spans="1:8" ht="13.5">
      <c r="A68" s="16">
        <v>45224</v>
      </c>
      <c r="B68" s="47"/>
      <c r="C68" s="23"/>
      <c r="D68" s="23"/>
      <c r="E68" s="23"/>
      <c r="F68" s="23" t="s">
        <v>30</v>
      </c>
      <c r="G68" s="23" t="s">
        <v>31</v>
      </c>
      <c r="H68" s="23"/>
    </row>
    <row r="69" spans="1:8" ht="13.5">
      <c r="A69" s="16">
        <v>45225</v>
      </c>
      <c r="B69" s="47"/>
      <c r="C69" s="23"/>
      <c r="D69" s="23"/>
      <c r="E69" s="23"/>
      <c r="F69" s="23"/>
      <c r="G69" s="23"/>
      <c r="H69" s="23"/>
    </row>
    <row r="70" spans="1:8" ht="13.5">
      <c r="A70" s="16">
        <v>45226</v>
      </c>
      <c r="B70" s="47"/>
      <c r="C70" s="23"/>
      <c r="D70" s="23"/>
      <c r="E70" s="23"/>
      <c r="F70" s="23"/>
      <c r="G70" s="23"/>
      <c r="H70" s="23"/>
    </row>
    <row r="71" spans="1:249" s="2" customFormat="1" ht="13.5">
      <c r="A71" s="16">
        <v>45229</v>
      </c>
      <c r="B71" s="47"/>
      <c r="C71" s="23"/>
      <c r="D71" s="23"/>
      <c r="E71" s="23"/>
      <c r="F71" s="23"/>
      <c r="G71" s="23"/>
      <c r="H71" s="23"/>
      <c r="I71" s="12"/>
      <c r="T71" s="12"/>
      <c r="U71" s="12"/>
      <c r="AF71" s="12"/>
      <c r="AG71" s="12"/>
      <c r="AR71" s="12"/>
      <c r="AS71" s="12"/>
      <c r="BD71" s="12"/>
      <c r="BE71" s="12"/>
      <c r="BP71" s="12"/>
      <c r="BQ71" s="12"/>
      <c r="CB71" s="12"/>
      <c r="CC71" s="12"/>
      <c r="CN71" s="12"/>
      <c r="CO71" s="12"/>
      <c r="CZ71" s="12"/>
      <c r="DA71" s="12"/>
      <c r="DL71" s="12"/>
      <c r="DM71" s="12"/>
      <c r="DX71" s="12"/>
      <c r="DY71" s="12"/>
      <c r="EJ71" s="12"/>
      <c r="EK71" s="12"/>
      <c r="EV71" s="12"/>
      <c r="EW71" s="12"/>
      <c r="FH71" s="12"/>
      <c r="FI71" s="12"/>
      <c r="FT71" s="12"/>
      <c r="FU71" s="12"/>
      <c r="GF71" s="12"/>
      <c r="GG71" s="12"/>
      <c r="GR71" s="12"/>
      <c r="GS71" s="12"/>
      <c r="HD71" s="12"/>
      <c r="HE71" s="12"/>
      <c r="HP71" s="12"/>
      <c r="HQ71" s="12"/>
      <c r="IB71" s="12"/>
      <c r="IC71" s="12"/>
      <c r="IN71" s="12"/>
      <c r="IO71" s="12"/>
    </row>
    <row r="72" spans="1:8" ht="13.5">
      <c r="A72" s="16">
        <v>45230</v>
      </c>
      <c r="B72" s="61"/>
      <c r="C72" s="23"/>
      <c r="D72" s="23"/>
      <c r="E72" s="23"/>
      <c r="F72" s="23"/>
      <c r="G72" s="23"/>
      <c r="H72" s="23"/>
    </row>
    <row r="73" spans="1:8" ht="13.5">
      <c r="A73" s="16">
        <v>45231</v>
      </c>
      <c r="B73" s="47"/>
      <c r="C73" s="23"/>
      <c r="D73" s="23"/>
      <c r="E73" s="23"/>
      <c r="F73" s="23" t="s">
        <v>30</v>
      </c>
      <c r="G73" s="23" t="s">
        <v>31</v>
      </c>
      <c r="H73" s="23" t="s">
        <v>31</v>
      </c>
    </row>
    <row r="74" spans="1:8" ht="13.5">
      <c r="A74" s="16">
        <v>45232</v>
      </c>
      <c r="B74" s="47"/>
      <c r="C74" s="23"/>
      <c r="D74" s="23"/>
      <c r="E74" s="23"/>
      <c r="F74" s="23"/>
      <c r="G74" s="23"/>
      <c r="H74" s="23"/>
    </row>
    <row r="75" spans="1:8" ht="13.5">
      <c r="A75" s="16">
        <v>45233</v>
      </c>
      <c r="B75" s="47"/>
      <c r="C75" s="23"/>
      <c r="D75" s="23"/>
      <c r="E75" s="23"/>
      <c r="F75" s="23"/>
      <c r="G75" s="23"/>
      <c r="H75" s="23"/>
    </row>
    <row r="76" spans="1:8" ht="13.5">
      <c r="A76" s="16">
        <v>45236</v>
      </c>
      <c r="B76" s="47"/>
      <c r="C76" s="23"/>
      <c r="D76" s="23"/>
      <c r="E76" s="23"/>
      <c r="F76" s="23"/>
      <c r="G76" s="23"/>
      <c r="H76" s="23"/>
    </row>
    <row r="77" spans="1:8" ht="13.5">
      <c r="A77" s="16">
        <v>45237</v>
      </c>
      <c r="B77" s="47"/>
      <c r="C77" s="23"/>
      <c r="D77" s="23"/>
      <c r="E77" s="23"/>
      <c r="F77" s="23"/>
      <c r="G77" s="23"/>
      <c r="H77" s="23"/>
    </row>
    <row r="78" spans="1:8" ht="13.5">
      <c r="A78" s="16">
        <v>45238</v>
      </c>
      <c r="B78" s="47"/>
      <c r="C78" s="23"/>
      <c r="D78" s="23"/>
      <c r="E78" s="23"/>
      <c r="F78" s="23" t="s">
        <v>30</v>
      </c>
      <c r="G78" s="23" t="s">
        <v>31</v>
      </c>
      <c r="H78" s="23"/>
    </row>
    <row r="79" spans="1:8" ht="13.5">
      <c r="A79" s="16">
        <v>45239</v>
      </c>
      <c r="B79" s="47"/>
      <c r="C79" s="23"/>
      <c r="D79" s="23"/>
      <c r="E79" s="23"/>
      <c r="F79" s="23"/>
      <c r="G79" s="23"/>
      <c r="H79" s="23"/>
    </row>
    <row r="80" spans="1:8" ht="13.5">
      <c r="A80" s="16">
        <v>45240</v>
      </c>
      <c r="B80" s="47"/>
      <c r="C80" s="23" t="s">
        <v>8</v>
      </c>
      <c r="D80" s="23" t="s">
        <v>8</v>
      </c>
      <c r="E80" s="23" t="s">
        <v>8</v>
      </c>
      <c r="F80" s="23" t="s">
        <v>8</v>
      </c>
      <c r="G80" s="23" t="s">
        <v>8</v>
      </c>
      <c r="H80" s="23" t="s">
        <v>8</v>
      </c>
    </row>
    <row r="81" spans="1:8" ht="13.5">
      <c r="A81" s="16">
        <v>45243</v>
      </c>
      <c r="B81" s="47"/>
      <c r="C81" s="23"/>
      <c r="D81" s="23"/>
      <c r="E81" s="23"/>
      <c r="F81" s="23"/>
      <c r="G81" s="23"/>
      <c r="H81" s="23"/>
    </row>
    <row r="82" spans="1:8" ht="13.5">
      <c r="A82" s="16">
        <v>45244</v>
      </c>
      <c r="B82" s="47"/>
      <c r="C82" s="23"/>
      <c r="D82" s="23"/>
      <c r="E82" s="23"/>
      <c r="F82" s="23"/>
      <c r="G82" s="23"/>
      <c r="H82" s="23"/>
    </row>
    <row r="83" spans="1:8" ht="13.5">
      <c r="A83" s="16">
        <v>45245</v>
      </c>
      <c r="B83" s="47"/>
      <c r="C83" s="23"/>
      <c r="D83" s="23"/>
      <c r="E83" s="23"/>
      <c r="F83" s="23" t="s">
        <v>30</v>
      </c>
      <c r="G83" s="23" t="s">
        <v>31</v>
      </c>
      <c r="H83" s="23"/>
    </row>
    <row r="84" spans="1:8" ht="14.25">
      <c r="A84" s="16">
        <v>45246</v>
      </c>
      <c r="B84" s="47"/>
      <c r="C84" s="23"/>
      <c r="D84" s="23"/>
      <c r="E84" s="23"/>
      <c r="F84" s="23"/>
      <c r="G84" s="23"/>
      <c r="H84" s="23"/>
    </row>
    <row r="85" spans="1:8" ht="14.25">
      <c r="A85" s="16">
        <v>45247</v>
      </c>
      <c r="B85" s="47"/>
      <c r="C85" s="23"/>
      <c r="D85" s="23"/>
      <c r="E85" s="23"/>
      <c r="F85" s="23"/>
      <c r="G85" s="23"/>
      <c r="H85" s="23"/>
    </row>
    <row r="86" spans="1:8" ht="14.25">
      <c r="A86" s="16">
        <v>45250</v>
      </c>
      <c r="B86" s="47"/>
      <c r="C86" s="23"/>
      <c r="D86" s="23"/>
      <c r="E86" s="23"/>
      <c r="F86" s="23"/>
      <c r="G86" s="23"/>
      <c r="H86" s="23"/>
    </row>
    <row r="87" spans="1:8" ht="13.5">
      <c r="A87" s="16">
        <v>45251</v>
      </c>
      <c r="B87" s="47">
        <v>1</v>
      </c>
      <c r="C87" s="23"/>
      <c r="D87" s="23"/>
      <c r="E87" s="23"/>
      <c r="F87" s="23" t="s">
        <v>9</v>
      </c>
      <c r="G87" s="23"/>
      <c r="H87" s="23"/>
    </row>
    <row r="88" spans="1:8" ht="13.5">
      <c r="A88" s="16">
        <v>45252</v>
      </c>
      <c r="B88" s="47">
        <v>1</v>
      </c>
      <c r="C88" s="23"/>
      <c r="D88" s="23"/>
      <c r="E88" s="23"/>
      <c r="F88" s="23" t="s">
        <v>9</v>
      </c>
      <c r="G88" s="23"/>
      <c r="H88" s="23" t="s">
        <v>31</v>
      </c>
    </row>
    <row r="89" spans="1:8" ht="13.5">
      <c r="A89" s="16">
        <v>45253</v>
      </c>
      <c r="B89" s="47"/>
      <c r="C89" s="23" t="s">
        <v>8</v>
      </c>
      <c r="D89" s="23" t="s">
        <v>8</v>
      </c>
      <c r="E89" s="23" t="s">
        <v>8</v>
      </c>
      <c r="F89" s="23" t="s">
        <v>8</v>
      </c>
      <c r="G89" s="23" t="s">
        <v>8</v>
      </c>
      <c r="H89" s="23" t="s">
        <v>8</v>
      </c>
    </row>
    <row r="90" spans="1:8" ht="13.5">
      <c r="A90" s="16">
        <v>45254</v>
      </c>
      <c r="B90" s="47"/>
      <c r="C90" s="23" t="s">
        <v>9</v>
      </c>
      <c r="D90" s="23" t="s">
        <v>9</v>
      </c>
      <c r="E90" s="23" t="s">
        <v>9</v>
      </c>
      <c r="F90" s="23" t="s">
        <v>9</v>
      </c>
      <c r="G90" s="23" t="s">
        <v>9</v>
      </c>
      <c r="H90" s="23" t="s">
        <v>9</v>
      </c>
    </row>
    <row r="91" spans="1:8" ht="13.5">
      <c r="A91" s="16">
        <v>45257</v>
      </c>
      <c r="B91" s="47"/>
      <c r="C91" s="23"/>
      <c r="D91" s="23"/>
      <c r="E91" s="23"/>
      <c r="F91" s="23"/>
      <c r="G91" s="23"/>
      <c r="H91" s="23"/>
    </row>
    <row r="92" spans="1:8" ht="13.5">
      <c r="A92" s="16">
        <v>45258</v>
      </c>
      <c r="B92" s="47"/>
      <c r="C92" s="23"/>
      <c r="D92" s="23"/>
      <c r="E92" s="23"/>
      <c r="F92" s="23"/>
      <c r="G92" s="23"/>
      <c r="H92" s="23"/>
    </row>
    <row r="93" spans="1:8" ht="13.5">
      <c r="A93" s="16">
        <v>45259</v>
      </c>
      <c r="B93" s="47"/>
      <c r="C93" s="23"/>
      <c r="D93" s="23"/>
      <c r="E93" s="23"/>
      <c r="F93" s="23" t="s">
        <v>30</v>
      </c>
      <c r="G93" s="23" t="s">
        <v>31</v>
      </c>
      <c r="H93" s="23" t="s">
        <v>31</v>
      </c>
    </row>
    <row r="94" spans="1:8" ht="13.5">
      <c r="A94" s="16">
        <v>45260</v>
      </c>
      <c r="B94" s="47"/>
      <c r="C94" s="23"/>
      <c r="D94" s="23"/>
      <c r="E94" s="23"/>
      <c r="F94" s="23"/>
      <c r="G94" s="23"/>
      <c r="H94" s="23"/>
    </row>
    <row r="95" spans="1:8" ht="13.5">
      <c r="A95" s="16">
        <v>45261</v>
      </c>
      <c r="B95" s="47"/>
      <c r="C95" s="23"/>
      <c r="D95" s="23"/>
      <c r="E95" s="23"/>
      <c r="F95" s="23"/>
      <c r="G95" s="23"/>
      <c r="H95" s="23"/>
    </row>
    <row r="96" spans="1:8" ht="13.5">
      <c r="A96" s="16">
        <v>45264</v>
      </c>
      <c r="B96" s="47"/>
      <c r="C96" s="23"/>
      <c r="D96" s="23"/>
      <c r="E96" s="23"/>
      <c r="F96" s="23"/>
      <c r="G96" s="23"/>
      <c r="H96" s="23"/>
    </row>
    <row r="97" spans="1:8" ht="13.5">
      <c r="A97" s="16">
        <v>45265</v>
      </c>
      <c r="B97" s="47"/>
      <c r="C97" s="23"/>
      <c r="D97" s="23"/>
      <c r="E97" s="23"/>
      <c r="F97" s="23"/>
      <c r="G97" s="23"/>
      <c r="H97" s="23"/>
    </row>
    <row r="98" spans="1:8" ht="13.5">
      <c r="A98" s="16">
        <v>45266</v>
      </c>
      <c r="B98" s="47"/>
      <c r="C98" s="23"/>
      <c r="D98" s="23"/>
      <c r="E98" s="23"/>
      <c r="F98" s="23" t="s">
        <v>30</v>
      </c>
      <c r="G98" s="23" t="s">
        <v>31</v>
      </c>
      <c r="H98" s="23"/>
    </row>
    <row r="99" spans="1:8" ht="13.5">
      <c r="A99" s="16">
        <v>45267</v>
      </c>
      <c r="B99" s="47"/>
      <c r="C99" s="23"/>
      <c r="D99" s="23"/>
      <c r="E99" s="23"/>
      <c r="F99" s="23"/>
      <c r="G99" s="23"/>
      <c r="H99" s="23"/>
    </row>
    <row r="100" spans="1:8" ht="13.5">
      <c r="A100" s="16">
        <v>45268</v>
      </c>
      <c r="B100" s="47"/>
      <c r="C100" s="23"/>
      <c r="D100" s="23"/>
      <c r="E100" s="23"/>
      <c r="F100" s="23"/>
      <c r="G100" s="23"/>
      <c r="H100" s="23"/>
    </row>
    <row r="101" spans="1:8" ht="13.5">
      <c r="A101" s="16">
        <v>45271</v>
      </c>
      <c r="B101" s="47"/>
      <c r="C101" s="23"/>
      <c r="D101" s="23"/>
      <c r="E101" s="23"/>
      <c r="F101" s="23"/>
      <c r="G101" s="23"/>
      <c r="H101" s="23"/>
    </row>
    <row r="102" spans="1:8" ht="13.5">
      <c r="A102" s="16">
        <v>45272</v>
      </c>
      <c r="B102" s="47"/>
      <c r="C102" s="23"/>
      <c r="D102" s="23"/>
      <c r="E102" s="23"/>
      <c r="F102" s="23"/>
      <c r="G102" s="23"/>
      <c r="H102" s="23"/>
    </row>
    <row r="103" spans="1:8" ht="13.5">
      <c r="A103" s="16">
        <v>45273</v>
      </c>
      <c r="B103" s="47"/>
      <c r="C103" s="23"/>
      <c r="D103" s="23"/>
      <c r="E103" s="23"/>
      <c r="F103" s="23" t="s">
        <v>30</v>
      </c>
      <c r="G103" s="23" t="s">
        <v>31</v>
      </c>
      <c r="H103" s="23"/>
    </row>
    <row r="104" spans="1:8" ht="13.5">
      <c r="A104" s="16">
        <v>45274</v>
      </c>
      <c r="B104" s="47"/>
      <c r="C104" s="23"/>
      <c r="D104" s="23"/>
      <c r="E104" s="23"/>
      <c r="F104" s="23"/>
      <c r="G104" s="23"/>
      <c r="H104" s="23"/>
    </row>
    <row r="105" spans="1:8" ht="13.5">
      <c r="A105" s="16">
        <v>45275</v>
      </c>
      <c r="B105" s="47"/>
      <c r="C105" s="23"/>
      <c r="D105" s="23"/>
      <c r="E105" s="23"/>
      <c r="F105" s="23"/>
      <c r="G105" s="23"/>
      <c r="H105" s="23"/>
    </row>
    <row r="106" spans="1:8" ht="13.5">
      <c r="A106" s="16">
        <v>45278</v>
      </c>
      <c r="B106" s="47"/>
      <c r="C106" s="23"/>
      <c r="D106" s="23"/>
      <c r="E106" s="23"/>
      <c r="F106" s="23"/>
      <c r="G106" s="23"/>
      <c r="H106" s="23"/>
    </row>
    <row r="107" spans="1:8" ht="13.5">
      <c r="A107" s="16">
        <v>45279</v>
      </c>
      <c r="B107" s="47"/>
      <c r="C107" s="23"/>
      <c r="D107" s="23"/>
      <c r="E107" s="23"/>
      <c r="F107" s="23"/>
      <c r="G107" s="23"/>
      <c r="H107" s="23"/>
    </row>
    <row r="108" spans="1:8" ht="13.5">
      <c r="A108" s="16">
        <v>45280</v>
      </c>
      <c r="B108" s="47"/>
      <c r="C108" s="23" t="s">
        <v>9</v>
      </c>
      <c r="D108" s="23" t="s">
        <v>9</v>
      </c>
      <c r="E108" s="23" t="s">
        <v>9</v>
      </c>
      <c r="F108" s="23" t="s">
        <v>9</v>
      </c>
      <c r="G108" s="23" t="s">
        <v>9</v>
      </c>
      <c r="H108" s="23" t="s">
        <v>9</v>
      </c>
    </row>
    <row r="109" spans="1:8" ht="13.5">
      <c r="A109" s="16">
        <v>45281</v>
      </c>
      <c r="B109" s="47"/>
      <c r="C109" s="23" t="s">
        <v>9</v>
      </c>
      <c r="D109" s="23" t="s">
        <v>9</v>
      </c>
      <c r="E109" s="23" t="s">
        <v>9</v>
      </c>
      <c r="F109" s="23" t="s">
        <v>9</v>
      </c>
      <c r="G109" s="23" t="s">
        <v>9</v>
      </c>
      <c r="H109" s="23" t="s">
        <v>9</v>
      </c>
    </row>
    <row r="110" spans="1:8" ht="13.5">
      <c r="A110" s="16">
        <v>45282</v>
      </c>
      <c r="B110" s="47"/>
      <c r="C110" s="23" t="s">
        <v>8</v>
      </c>
      <c r="D110" s="23" t="s">
        <v>8</v>
      </c>
      <c r="E110" s="23" t="s">
        <v>8</v>
      </c>
      <c r="F110" s="23" t="s">
        <v>8</v>
      </c>
      <c r="G110" s="23" t="s">
        <v>8</v>
      </c>
      <c r="H110" s="23" t="s">
        <v>8</v>
      </c>
    </row>
    <row r="111" spans="1:8" ht="13.5">
      <c r="A111" s="16">
        <v>45285</v>
      </c>
      <c r="B111" s="47"/>
      <c r="C111" s="23" t="s">
        <v>9</v>
      </c>
      <c r="D111" s="23" t="s">
        <v>9</v>
      </c>
      <c r="E111" s="23" t="s">
        <v>9</v>
      </c>
      <c r="F111" s="23" t="s">
        <v>9</v>
      </c>
      <c r="G111" s="23" t="s">
        <v>9</v>
      </c>
      <c r="H111" s="23" t="s">
        <v>9</v>
      </c>
    </row>
    <row r="112" spans="1:8" ht="13.5">
      <c r="A112" s="16">
        <v>45286</v>
      </c>
      <c r="B112" s="47"/>
      <c r="C112" s="23" t="s">
        <v>9</v>
      </c>
      <c r="D112" s="23" t="s">
        <v>9</v>
      </c>
      <c r="E112" s="23" t="s">
        <v>9</v>
      </c>
      <c r="F112" s="23" t="s">
        <v>9</v>
      </c>
      <c r="G112" s="23" t="s">
        <v>9</v>
      </c>
      <c r="H112" s="23" t="s">
        <v>9</v>
      </c>
    </row>
    <row r="113" spans="1:8" ht="13.5">
      <c r="A113" s="16">
        <v>45287</v>
      </c>
      <c r="B113" s="47"/>
      <c r="C113" s="23" t="s">
        <v>9</v>
      </c>
      <c r="D113" s="23" t="s">
        <v>9</v>
      </c>
      <c r="E113" s="23" t="s">
        <v>9</v>
      </c>
      <c r="F113" s="23" t="s">
        <v>9</v>
      </c>
      <c r="G113" s="23" t="s">
        <v>9</v>
      </c>
      <c r="H113" s="23" t="s">
        <v>9</v>
      </c>
    </row>
    <row r="114" spans="1:8" ht="13.5">
      <c r="A114" s="16">
        <v>45288</v>
      </c>
      <c r="B114" s="47"/>
      <c r="C114" s="23" t="s">
        <v>8</v>
      </c>
      <c r="D114" s="23" t="s">
        <v>8</v>
      </c>
      <c r="E114" s="23" t="s">
        <v>8</v>
      </c>
      <c r="F114" s="23" t="s">
        <v>8</v>
      </c>
      <c r="G114" s="23" t="s">
        <v>8</v>
      </c>
      <c r="H114" s="23" t="s">
        <v>8</v>
      </c>
    </row>
    <row r="115" spans="1:8" ht="13.5">
      <c r="A115" s="16">
        <v>45289</v>
      </c>
      <c r="B115" s="47">
        <v>1</v>
      </c>
      <c r="C115" s="23"/>
      <c r="D115" s="23"/>
      <c r="E115" s="23"/>
      <c r="F115" s="23" t="s">
        <v>9</v>
      </c>
      <c r="G115" s="23"/>
      <c r="H115" s="23"/>
    </row>
    <row r="116" spans="1:8" ht="14.25">
      <c r="A116" s="16">
        <v>45292</v>
      </c>
      <c r="B116" s="47"/>
      <c r="C116" s="23"/>
      <c r="D116" s="23"/>
      <c r="E116" s="23"/>
      <c r="F116" s="23"/>
      <c r="G116" s="23"/>
      <c r="H116" s="23"/>
    </row>
    <row r="117" spans="1:8" ht="14.25">
      <c r="A117" s="16">
        <v>45293</v>
      </c>
      <c r="B117" s="47"/>
      <c r="C117" s="23"/>
      <c r="D117" s="23"/>
      <c r="E117" s="23"/>
      <c r="F117" s="23"/>
      <c r="G117" s="23"/>
      <c r="H117" s="23"/>
    </row>
    <row r="118" spans="1:8" ht="13.5">
      <c r="A118" s="16">
        <v>45294</v>
      </c>
      <c r="B118" s="47"/>
      <c r="C118" s="23"/>
      <c r="D118" s="23"/>
      <c r="E118" s="23"/>
      <c r="F118" s="23" t="s">
        <v>30</v>
      </c>
      <c r="G118" s="23" t="s">
        <v>31</v>
      </c>
      <c r="H118" s="23" t="s">
        <v>31</v>
      </c>
    </row>
    <row r="119" spans="1:8" ht="13.5">
      <c r="A119" s="16">
        <v>45295</v>
      </c>
      <c r="B119" s="47"/>
      <c r="C119" s="23"/>
      <c r="D119" s="23"/>
      <c r="E119" s="23"/>
      <c r="F119" s="23"/>
      <c r="G119" s="23"/>
      <c r="H119" s="23"/>
    </row>
    <row r="120" spans="1:8" ht="13.5">
      <c r="A120" s="16">
        <v>45296</v>
      </c>
      <c r="B120" s="47"/>
      <c r="C120" s="23"/>
      <c r="D120" s="23"/>
      <c r="E120" s="23"/>
      <c r="F120" s="23"/>
      <c r="G120" s="23"/>
      <c r="H120" s="23"/>
    </row>
    <row r="121" spans="1:8" ht="13.5">
      <c r="A121" s="16">
        <v>45299</v>
      </c>
      <c r="B121" s="47"/>
      <c r="C121" s="23"/>
      <c r="D121" s="23"/>
      <c r="E121" s="23"/>
      <c r="F121" s="23"/>
      <c r="G121" s="23"/>
      <c r="H121" s="23"/>
    </row>
    <row r="122" spans="1:8" ht="13.5">
      <c r="A122" s="16">
        <v>45300</v>
      </c>
      <c r="B122" s="47"/>
      <c r="C122" s="23"/>
      <c r="D122" s="23"/>
      <c r="E122" s="23"/>
      <c r="F122" s="23"/>
      <c r="G122" s="23"/>
      <c r="H122" s="23"/>
    </row>
    <row r="123" spans="1:8" ht="13.5">
      <c r="A123" s="16">
        <v>45301</v>
      </c>
      <c r="B123" s="47"/>
      <c r="C123" s="23"/>
      <c r="D123" s="23"/>
      <c r="E123" s="23"/>
      <c r="F123" s="23" t="s">
        <v>30</v>
      </c>
      <c r="G123" s="23" t="s">
        <v>31</v>
      </c>
      <c r="H123" s="23"/>
    </row>
    <row r="124" spans="1:8" ht="13.5">
      <c r="A124" s="16">
        <v>45302</v>
      </c>
      <c r="B124" s="47"/>
      <c r="C124" s="23"/>
      <c r="D124" s="23"/>
      <c r="E124" s="23"/>
      <c r="F124" s="23"/>
      <c r="G124" s="23"/>
      <c r="H124" s="23"/>
    </row>
    <row r="125" spans="1:8" ht="13.5">
      <c r="A125" s="16">
        <v>45303</v>
      </c>
      <c r="B125" s="47"/>
      <c r="C125" s="23"/>
      <c r="D125" s="23"/>
      <c r="E125" s="23"/>
      <c r="F125" s="23"/>
      <c r="G125" s="23"/>
      <c r="H125" s="23"/>
    </row>
    <row r="126" spans="1:8" ht="13.5">
      <c r="A126" s="16">
        <v>45306</v>
      </c>
      <c r="B126" s="47"/>
      <c r="C126" s="23" t="s">
        <v>8</v>
      </c>
      <c r="D126" s="23" t="s">
        <v>8</v>
      </c>
      <c r="E126" s="23" t="s">
        <v>8</v>
      </c>
      <c r="F126" s="23" t="s">
        <v>8</v>
      </c>
      <c r="G126" s="23" t="s">
        <v>8</v>
      </c>
      <c r="H126" s="23" t="s">
        <v>8</v>
      </c>
    </row>
    <row r="127" spans="1:8" ht="13.5">
      <c r="A127" s="16">
        <v>45307</v>
      </c>
      <c r="B127" s="47"/>
      <c r="C127" s="23"/>
      <c r="D127" s="23"/>
      <c r="E127" s="23"/>
      <c r="F127" s="23"/>
      <c r="G127" s="23"/>
      <c r="H127" s="23"/>
    </row>
    <row r="128" spans="1:8" ht="13.5">
      <c r="A128" s="16">
        <v>45308</v>
      </c>
      <c r="B128" s="47"/>
      <c r="C128" s="23"/>
      <c r="D128" s="23"/>
      <c r="E128" s="23"/>
      <c r="F128" s="23" t="s">
        <v>30</v>
      </c>
      <c r="G128" s="23" t="s">
        <v>31</v>
      </c>
      <c r="H128" s="23"/>
    </row>
    <row r="129" spans="1:8" ht="13.5">
      <c r="A129" s="16">
        <v>45309</v>
      </c>
      <c r="B129" s="47"/>
      <c r="C129" s="23"/>
      <c r="D129" s="23"/>
      <c r="E129" s="23"/>
      <c r="F129" s="23"/>
      <c r="G129" s="23"/>
      <c r="H129" s="23"/>
    </row>
    <row r="130" spans="1:8" ht="13.5">
      <c r="A130" s="16">
        <v>45310</v>
      </c>
      <c r="B130" s="47"/>
      <c r="C130" s="23"/>
      <c r="D130" s="23"/>
      <c r="E130" s="23"/>
      <c r="F130" s="23"/>
      <c r="G130" s="23"/>
      <c r="H130" s="23"/>
    </row>
    <row r="131" spans="1:8" ht="13.5">
      <c r="A131" s="16">
        <v>45313</v>
      </c>
      <c r="B131" s="47"/>
      <c r="C131" s="23"/>
      <c r="D131" s="23"/>
      <c r="E131" s="23"/>
      <c r="F131" s="23"/>
      <c r="G131" s="23"/>
      <c r="H131" s="23"/>
    </row>
    <row r="132" spans="1:8" ht="13.5">
      <c r="A132" s="16">
        <v>45314</v>
      </c>
      <c r="B132" s="47"/>
      <c r="C132" s="23"/>
      <c r="D132" s="23"/>
      <c r="E132" s="23"/>
      <c r="F132" s="23"/>
      <c r="G132" s="23"/>
      <c r="H132" s="23"/>
    </row>
    <row r="133" spans="1:8" ht="13.5">
      <c r="A133" s="16">
        <v>45315</v>
      </c>
      <c r="B133" s="47"/>
      <c r="C133" s="23"/>
      <c r="D133" s="23"/>
      <c r="E133" s="23"/>
      <c r="F133" s="23" t="s">
        <v>30</v>
      </c>
      <c r="G133" s="23" t="s">
        <v>31</v>
      </c>
      <c r="H133" s="23"/>
    </row>
    <row r="134" spans="1:8" ht="13.5">
      <c r="A134" s="16">
        <v>45316</v>
      </c>
      <c r="B134" s="47"/>
      <c r="C134" s="23"/>
      <c r="D134" s="23"/>
      <c r="E134" s="23"/>
      <c r="F134" s="23"/>
      <c r="G134" s="23"/>
      <c r="H134" s="23"/>
    </row>
    <row r="135" spans="1:8" ht="13.5">
      <c r="A135" s="16">
        <v>45317</v>
      </c>
      <c r="B135" s="47"/>
      <c r="C135" s="23"/>
      <c r="D135" s="23"/>
      <c r="E135" s="23"/>
      <c r="F135" s="23"/>
      <c r="G135" s="23"/>
      <c r="H135" s="23"/>
    </row>
    <row r="136" spans="1:8" ht="13.5">
      <c r="A136" s="16">
        <v>45320</v>
      </c>
      <c r="B136" s="47"/>
      <c r="C136" s="23"/>
      <c r="D136" s="23"/>
      <c r="E136" s="23"/>
      <c r="F136" s="23"/>
      <c r="G136" s="23"/>
      <c r="H136" s="23"/>
    </row>
    <row r="137" spans="1:8" ht="13.5">
      <c r="A137" s="16">
        <v>45321</v>
      </c>
      <c r="B137" s="47"/>
      <c r="C137" s="23"/>
      <c r="D137" s="23"/>
      <c r="E137" s="23"/>
      <c r="F137" s="23"/>
      <c r="G137" s="23"/>
      <c r="H137" s="23"/>
    </row>
    <row r="138" spans="1:8" ht="13.5">
      <c r="A138" s="16">
        <v>45322</v>
      </c>
      <c r="B138" s="47"/>
      <c r="C138" s="23"/>
      <c r="D138" s="23"/>
      <c r="E138" s="23"/>
      <c r="F138" s="23" t="s">
        <v>30</v>
      </c>
      <c r="G138" s="23" t="s">
        <v>31</v>
      </c>
      <c r="H138" s="23" t="s">
        <v>31</v>
      </c>
    </row>
    <row r="139" spans="1:8" ht="13.5">
      <c r="A139" s="16">
        <v>45323</v>
      </c>
      <c r="B139" s="47"/>
      <c r="C139" s="23"/>
      <c r="D139" s="23"/>
      <c r="E139" s="23"/>
      <c r="F139" s="23"/>
      <c r="G139" s="23"/>
      <c r="H139" s="23"/>
    </row>
    <row r="140" spans="1:8" ht="13.5">
      <c r="A140" s="16">
        <v>45324</v>
      </c>
      <c r="B140" s="47"/>
      <c r="C140" s="23"/>
      <c r="D140" s="23"/>
      <c r="E140" s="23"/>
      <c r="F140" s="23"/>
      <c r="G140" s="23"/>
      <c r="H140" s="23"/>
    </row>
    <row r="141" spans="1:8" ht="13.5">
      <c r="A141" s="16">
        <v>45327</v>
      </c>
      <c r="B141" s="47"/>
      <c r="C141" s="23"/>
      <c r="D141" s="23"/>
      <c r="E141" s="23"/>
      <c r="F141" s="23"/>
      <c r="G141" s="23"/>
      <c r="H141" s="23"/>
    </row>
    <row r="142" spans="1:8" ht="13.5">
      <c r="A142" s="16">
        <v>45328</v>
      </c>
      <c r="B142" s="47"/>
      <c r="C142" s="23"/>
      <c r="D142" s="23"/>
      <c r="E142" s="23"/>
      <c r="F142" s="23"/>
      <c r="G142" s="23"/>
      <c r="H142" s="23"/>
    </row>
    <row r="143" spans="1:8" ht="13.5">
      <c r="A143" s="16">
        <v>45329</v>
      </c>
      <c r="B143" s="47"/>
      <c r="C143" s="23"/>
      <c r="D143" s="23"/>
      <c r="E143" s="23"/>
      <c r="F143" s="23" t="s">
        <v>30</v>
      </c>
      <c r="G143" s="23" t="s">
        <v>31</v>
      </c>
      <c r="H143" s="23"/>
    </row>
    <row r="144" spans="1:8" ht="13.5">
      <c r="A144" s="16">
        <v>45330</v>
      </c>
      <c r="B144" s="47"/>
      <c r="C144" s="23"/>
      <c r="D144" s="23"/>
      <c r="E144" s="23"/>
      <c r="F144" s="23"/>
      <c r="G144" s="23"/>
      <c r="H144" s="23"/>
    </row>
    <row r="145" spans="1:8" ht="13.5">
      <c r="A145" s="16">
        <v>45331</v>
      </c>
      <c r="B145" s="47"/>
      <c r="C145" s="23"/>
      <c r="D145" s="23"/>
      <c r="E145" s="23"/>
      <c r="F145" s="23"/>
      <c r="G145" s="23"/>
      <c r="H145" s="23"/>
    </row>
    <row r="146" spans="1:8" ht="13.5">
      <c r="A146" s="16">
        <v>45334</v>
      </c>
      <c r="B146" s="47"/>
      <c r="C146" s="23"/>
      <c r="D146" s="23"/>
      <c r="E146" s="23"/>
      <c r="F146" s="23"/>
      <c r="G146" s="23"/>
      <c r="H146" s="23"/>
    </row>
    <row r="147" spans="1:8" ht="13.5">
      <c r="A147" s="16">
        <v>45335</v>
      </c>
      <c r="B147" s="47"/>
      <c r="C147" s="23"/>
      <c r="D147" s="23"/>
      <c r="E147" s="23"/>
      <c r="F147" s="23"/>
      <c r="G147" s="23"/>
      <c r="H147" s="23"/>
    </row>
    <row r="148" spans="1:8" ht="13.5">
      <c r="A148" s="16">
        <v>45336</v>
      </c>
      <c r="B148" s="47"/>
      <c r="C148" s="23"/>
      <c r="D148" s="23"/>
      <c r="E148" s="23"/>
      <c r="F148" s="23" t="s">
        <v>30</v>
      </c>
      <c r="G148" s="23" t="s">
        <v>31</v>
      </c>
      <c r="H148" s="23"/>
    </row>
    <row r="149" spans="1:8" ht="13.5">
      <c r="A149" s="16">
        <v>45337</v>
      </c>
      <c r="B149" s="47"/>
      <c r="C149" s="23"/>
      <c r="D149" s="23"/>
      <c r="E149" s="23"/>
      <c r="F149" s="23"/>
      <c r="G149" s="23"/>
      <c r="H149" s="23"/>
    </row>
    <row r="150" spans="1:8" ht="13.5">
      <c r="A150" s="16">
        <v>45338</v>
      </c>
      <c r="B150" s="47"/>
      <c r="C150" s="23"/>
      <c r="D150" s="23"/>
      <c r="E150" s="23"/>
      <c r="F150" s="23"/>
      <c r="G150" s="23"/>
      <c r="H150" s="23"/>
    </row>
    <row r="151" spans="1:8" ht="13.5">
      <c r="A151" s="16">
        <v>45341</v>
      </c>
      <c r="B151" s="47"/>
      <c r="C151" s="23" t="s">
        <v>8</v>
      </c>
      <c r="D151" s="23" t="s">
        <v>8</v>
      </c>
      <c r="E151" s="23" t="s">
        <v>8</v>
      </c>
      <c r="F151" s="23" t="s">
        <v>8</v>
      </c>
      <c r="G151" s="23" t="s">
        <v>8</v>
      </c>
      <c r="H151" s="23" t="s">
        <v>8</v>
      </c>
    </row>
    <row r="152" spans="1:8" ht="13.5">
      <c r="A152" s="16">
        <v>45342</v>
      </c>
      <c r="B152" s="47"/>
      <c r="C152" s="23" t="s">
        <v>9</v>
      </c>
      <c r="D152" s="23" t="s">
        <v>9</v>
      </c>
      <c r="E152" s="23" t="s">
        <v>9</v>
      </c>
      <c r="F152" s="23" t="s">
        <v>9</v>
      </c>
      <c r="G152" s="23" t="s">
        <v>9</v>
      </c>
      <c r="H152" s="23" t="s">
        <v>9</v>
      </c>
    </row>
    <row r="153" spans="1:8" ht="13.5">
      <c r="A153" s="16">
        <v>45343</v>
      </c>
      <c r="B153" s="47"/>
      <c r="C153" s="23" t="s">
        <v>9</v>
      </c>
      <c r="D153" s="23" t="s">
        <v>9</v>
      </c>
      <c r="E153" s="23" t="s">
        <v>9</v>
      </c>
      <c r="F153" s="23" t="s">
        <v>9</v>
      </c>
      <c r="G153" s="23" t="s">
        <v>9</v>
      </c>
      <c r="H153" s="23" t="s">
        <v>9</v>
      </c>
    </row>
    <row r="154" spans="1:8" ht="13.5">
      <c r="A154" s="16">
        <v>45344</v>
      </c>
      <c r="B154" s="47"/>
      <c r="C154" s="23" t="s">
        <v>9</v>
      </c>
      <c r="D154" s="23" t="s">
        <v>9</v>
      </c>
      <c r="E154" s="23" t="s">
        <v>9</v>
      </c>
      <c r="F154" s="23" t="s">
        <v>9</v>
      </c>
      <c r="G154" s="23" t="s">
        <v>9</v>
      </c>
      <c r="H154" s="23" t="s">
        <v>9</v>
      </c>
    </row>
    <row r="155" spans="1:8" ht="13.5">
      <c r="A155" s="16">
        <v>45345</v>
      </c>
      <c r="B155" s="47"/>
      <c r="C155" s="23" t="s">
        <v>9</v>
      </c>
      <c r="D155" s="23" t="s">
        <v>9</v>
      </c>
      <c r="E155" s="23" t="s">
        <v>9</v>
      </c>
      <c r="F155" s="23" t="s">
        <v>9</v>
      </c>
      <c r="G155" s="23" t="s">
        <v>9</v>
      </c>
      <c r="H155" s="23" t="s">
        <v>9</v>
      </c>
    </row>
    <row r="156" spans="1:8" ht="13.5">
      <c r="A156" s="16">
        <v>45348</v>
      </c>
      <c r="B156" s="47"/>
      <c r="C156" s="23"/>
      <c r="D156" s="23"/>
      <c r="E156" s="23"/>
      <c r="F156" s="23"/>
      <c r="G156" s="23"/>
      <c r="H156" s="23"/>
    </row>
    <row r="157" spans="1:8" ht="13.5">
      <c r="A157" s="16">
        <v>45349</v>
      </c>
      <c r="B157" s="47"/>
      <c r="C157" s="23"/>
      <c r="D157" s="23"/>
      <c r="E157" s="23"/>
      <c r="F157" s="23"/>
      <c r="G157" s="23"/>
      <c r="H157" s="23"/>
    </row>
    <row r="158" spans="1:8" ht="13.5">
      <c r="A158" s="16">
        <v>45350</v>
      </c>
      <c r="B158" s="47"/>
      <c r="C158" s="23"/>
      <c r="D158" s="23"/>
      <c r="E158" s="23"/>
      <c r="F158" s="23" t="s">
        <v>30</v>
      </c>
      <c r="G158" s="23" t="s">
        <v>31</v>
      </c>
      <c r="H158" s="23" t="s">
        <v>31</v>
      </c>
    </row>
    <row r="159" spans="1:8" ht="13.5">
      <c r="A159" s="16">
        <v>45351</v>
      </c>
      <c r="B159" s="47"/>
      <c r="C159" s="23"/>
      <c r="D159" s="23"/>
      <c r="E159" s="23"/>
      <c r="F159" s="23"/>
      <c r="G159" s="23"/>
      <c r="H159" s="23"/>
    </row>
    <row r="160" spans="1:8" ht="13.5">
      <c r="A160" s="16">
        <v>45352</v>
      </c>
      <c r="B160" s="47"/>
      <c r="C160" s="23"/>
      <c r="D160" s="23"/>
      <c r="E160" s="23"/>
      <c r="F160" s="23"/>
      <c r="G160" s="23"/>
      <c r="H160" s="23"/>
    </row>
    <row r="161" spans="1:8" ht="13.5">
      <c r="A161" s="16">
        <v>45355</v>
      </c>
      <c r="B161" s="47"/>
      <c r="C161" s="23"/>
      <c r="D161" s="23"/>
      <c r="E161" s="23"/>
      <c r="F161" s="23"/>
      <c r="G161" s="23"/>
      <c r="H161" s="23"/>
    </row>
    <row r="162" spans="1:8" ht="13.5">
      <c r="A162" s="16">
        <v>45356</v>
      </c>
      <c r="B162" s="47"/>
      <c r="C162" s="23"/>
      <c r="D162" s="23"/>
      <c r="E162" s="23"/>
      <c r="F162" s="23"/>
      <c r="G162" s="23"/>
      <c r="H162" s="23"/>
    </row>
    <row r="163" spans="1:8" ht="13.5">
      <c r="A163" s="16">
        <v>45357</v>
      </c>
      <c r="B163" s="47"/>
      <c r="C163" s="23"/>
      <c r="D163" s="23"/>
      <c r="E163" s="23"/>
      <c r="F163" s="23" t="s">
        <v>30</v>
      </c>
      <c r="G163" s="23" t="s">
        <v>31</v>
      </c>
      <c r="H163" s="23"/>
    </row>
    <row r="164" spans="1:8" ht="13.5">
      <c r="A164" s="16">
        <v>45358</v>
      </c>
      <c r="B164" s="47"/>
      <c r="C164" s="23"/>
      <c r="D164" s="23"/>
      <c r="E164" s="23"/>
      <c r="F164" s="23"/>
      <c r="G164" s="23"/>
      <c r="H164" s="23"/>
    </row>
    <row r="165" spans="1:8" ht="13.5">
      <c r="A165" s="16">
        <v>45359</v>
      </c>
      <c r="B165" s="47"/>
      <c r="C165" s="23"/>
      <c r="D165" s="23"/>
      <c r="E165" s="23"/>
      <c r="F165" s="23"/>
      <c r="G165" s="23"/>
      <c r="H165" s="23"/>
    </row>
    <row r="166" spans="1:8" ht="13.5">
      <c r="A166" s="16">
        <v>45362</v>
      </c>
      <c r="B166" s="47"/>
      <c r="C166" s="23"/>
      <c r="D166" s="23"/>
      <c r="E166" s="23"/>
      <c r="F166" s="23"/>
      <c r="G166" s="23"/>
      <c r="H166" s="23"/>
    </row>
    <row r="167" spans="1:8" ht="13.5">
      <c r="A167" s="16">
        <v>45363</v>
      </c>
      <c r="B167" s="47"/>
      <c r="C167" s="23"/>
      <c r="D167" s="23"/>
      <c r="E167" s="23"/>
      <c r="F167" s="23"/>
      <c r="G167" s="23"/>
      <c r="H167" s="23"/>
    </row>
    <row r="168" spans="1:8" ht="13.5">
      <c r="A168" s="16">
        <v>45364</v>
      </c>
      <c r="B168" s="47"/>
      <c r="C168" s="23"/>
      <c r="D168" s="23"/>
      <c r="E168" s="23"/>
      <c r="F168" s="23" t="s">
        <v>30</v>
      </c>
      <c r="G168" s="23" t="s">
        <v>31</v>
      </c>
      <c r="H168" s="23"/>
    </row>
    <row r="169" spans="1:8" ht="13.5">
      <c r="A169" s="16">
        <v>45365</v>
      </c>
      <c r="B169" s="47"/>
      <c r="C169" s="23"/>
      <c r="D169" s="23"/>
      <c r="E169" s="23"/>
      <c r="F169" s="23"/>
      <c r="G169" s="23"/>
      <c r="H169" s="23"/>
    </row>
    <row r="170" spans="1:8" ht="13.5">
      <c r="A170" s="16">
        <v>45366</v>
      </c>
      <c r="B170" s="47"/>
      <c r="C170" s="23"/>
      <c r="D170" s="23"/>
      <c r="E170" s="23"/>
      <c r="F170" s="23"/>
      <c r="G170" s="23"/>
      <c r="H170" s="23"/>
    </row>
    <row r="171" spans="1:8" ht="13.5">
      <c r="A171" s="16">
        <v>45369</v>
      </c>
      <c r="B171" s="47"/>
      <c r="C171" s="23"/>
      <c r="D171" s="23"/>
      <c r="E171" s="23"/>
      <c r="F171" s="23"/>
      <c r="G171" s="23"/>
      <c r="H171" s="23"/>
    </row>
    <row r="172" spans="1:8" ht="13.5">
      <c r="A172" s="16">
        <v>45370</v>
      </c>
      <c r="B172" s="47"/>
      <c r="C172" s="23"/>
      <c r="D172" s="23"/>
      <c r="E172" s="23"/>
      <c r="F172" s="23"/>
      <c r="G172" s="23"/>
      <c r="H172" s="23"/>
    </row>
    <row r="173" spans="1:8" ht="13.5">
      <c r="A173" s="16">
        <v>45371</v>
      </c>
      <c r="B173" s="47"/>
      <c r="C173" s="23"/>
      <c r="D173" s="23"/>
      <c r="E173" s="23"/>
      <c r="F173" s="23" t="s">
        <v>30</v>
      </c>
      <c r="G173" s="23" t="s">
        <v>31</v>
      </c>
      <c r="H173" s="23"/>
    </row>
    <row r="174" spans="1:8" ht="13.5">
      <c r="A174" s="16">
        <v>45372</v>
      </c>
      <c r="B174" s="47"/>
      <c r="C174" s="23"/>
      <c r="D174" s="23"/>
      <c r="E174" s="23"/>
      <c r="F174" s="23"/>
      <c r="G174" s="23"/>
      <c r="H174" s="23"/>
    </row>
    <row r="175" spans="1:8" ht="13.5">
      <c r="A175" s="16">
        <v>45373</v>
      </c>
      <c r="B175" s="47"/>
      <c r="C175" s="23"/>
      <c r="D175" s="23"/>
      <c r="E175" s="23"/>
      <c r="F175" s="23"/>
      <c r="G175" s="23"/>
      <c r="H175" s="23"/>
    </row>
    <row r="176" spans="1:8" ht="13.5">
      <c r="A176" s="16">
        <v>45376</v>
      </c>
      <c r="B176" s="47"/>
      <c r="C176" s="23"/>
      <c r="D176" s="23"/>
      <c r="E176" s="23"/>
      <c r="F176" s="23"/>
      <c r="G176" s="23"/>
      <c r="H176" s="23"/>
    </row>
    <row r="177" spans="1:8" ht="13.5">
      <c r="A177" s="16">
        <v>45377</v>
      </c>
      <c r="B177" s="47"/>
      <c r="C177" s="23"/>
      <c r="D177" s="23"/>
      <c r="E177" s="23"/>
      <c r="F177" s="23"/>
      <c r="G177" s="23"/>
      <c r="H177" s="23"/>
    </row>
    <row r="178" spans="1:8" ht="13.5">
      <c r="A178" s="16">
        <v>45378</v>
      </c>
      <c r="B178" s="47"/>
      <c r="C178" s="23"/>
      <c r="D178" s="23"/>
      <c r="E178" s="23"/>
      <c r="F178" s="23" t="s">
        <v>30</v>
      </c>
      <c r="G178" s="23" t="s">
        <v>31</v>
      </c>
      <c r="H178" s="23" t="s">
        <v>31</v>
      </c>
    </row>
    <row r="179" spans="1:8" ht="13.5">
      <c r="A179" s="16">
        <v>45379</v>
      </c>
      <c r="B179" s="47"/>
      <c r="C179" s="23"/>
      <c r="D179" s="23"/>
      <c r="E179" s="23"/>
      <c r="F179" s="23"/>
      <c r="G179" s="23"/>
      <c r="H179" s="23"/>
    </row>
    <row r="180" spans="1:8" ht="13.5">
      <c r="A180" s="16">
        <v>45380</v>
      </c>
      <c r="B180" s="47"/>
      <c r="C180" s="23"/>
      <c r="D180" s="23"/>
      <c r="E180" s="23"/>
      <c r="F180" s="23"/>
      <c r="G180" s="23"/>
      <c r="H180" s="23"/>
    </row>
    <row r="181" spans="1:8" ht="13.5">
      <c r="A181" s="16">
        <v>45383</v>
      </c>
      <c r="B181" s="47"/>
      <c r="C181" s="23"/>
      <c r="D181" s="23"/>
      <c r="E181" s="23"/>
      <c r="F181" s="23"/>
      <c r="G181" s="23"/>
      <c r="H181" s="23"/>
    </row>
    <row r="182" spans="1:8" ht="13.5">
      <c r="A182" s="16">
        <v>45384</v>
      </c>
      <c r="B182" s="47"/>
      <c r="C182" s="23"/>
      <c r="D182" s="23"/>
      <c r="E182" s="23"/>
      <c r="F182" s="23"/>
      <c r="G182" s="23"/>
      <c r="H182" s="23"/>
    </row>
    <row r="183" spans="1:8" ht="13.5">
      <c r="A183" s="16">
        <v>45385</v>
      </c>
      <c r="B183" s="47"/>
      <c r="C183" s="23"/>
      <c r="D183" s="23"/>
      <c r="E183" s="23"/>
      <c r="F183" s="23" t="s">
        <v>30</v>
      </c>
      <c r="G183" s="23" t="s">
        <v>31</v>
      </c>
      <c r="H183" s="23"/>
    </row>
    <row r="184" spans="1:8" ht="13.5">
      <c r="A184" s="16">
        <v>45386</v>
      </c>
      <c r="B184" s="47"/>
      <c r="C184" s="23"/>
      <c r="D184" s="23"/>
      <c r="E184" s="23"/>
      <c r="F184" s="23"/>
      <c r="G184" s="23"/>
      <c r="H184" s="23"/>
    </row>
    <row r="185" spans="1:8" ht="13.5">
      <c r="A185" s="16">
        <v>45387</v>
      </c>
      <c r="B185" s="47"/>
      <c r="C185" s="23"/>
      <c r="D185" s="23"/>
      <c r="E185" s="23"/>
      <c r="F185" s="23"/>
      <c r="G185" s="23"/>
      <c r="H185" s="23"/>
    </row>
    <row r="186" spans="1:8" ht="13.5">
      <c r="A186" s="16">
        <v>45390</v>
      </c>
      <c r="B186" s="47"/>
      <c r="C186" s="23"/>
      <c r="D186" s="23"/>
      <c r="E186" s="23"/>
      <c r="F186" s="23"/>
      <c r="G186" s="23"/>
      <c r="H186" s="23"/>
    </row>
    <row r="187" spans="1:8" ht="13.5">
      <c r="A187" s="16">
        <v>45391</v>
      </c>
      <c r="B187" s="47"/>
      <c r="C187" s="23"/>
      <c r="D187" s="23"/>
      <c r="E187" s="23"/>
      <c r="F187" s="23"/>
      <c r="G187" s="23"/>
      <c r="H187" s="23"/>
    </row>
    <row r="188" spans="1:8" ht="13.5">
      <c r="A188" s="16">
        <v>45392</v>
      </c>
      <c r="B188" s="47"/>
      <c r="C188" s="23"/>
      <c r="D188" s="23"/>
      <c r="E188" s="23"/>
      <c r="F188" s="23" t="s">
        <v>30</v>
      </c>
      <c r="G188" s="23" t="s">
        <v>31</v>
      </c>
      <c r="H188" s="23" t="s">
        <v>31</v>
      </c>
    </row>
    <row r="189" spans="1:8" ht="13.5">
      <c r="A189" s="16">
        <v>45393</v>
      </c>
      <c r="B189" s="47"/>
      <c r="C189" s="23"/>
      <c r="D189" s="23"/>
      <c r="E189" s="23"/>
      <c r="F189" s="23"/>
      <c r="G189" s="23"/>
      <c r="H189" s="23"/>
    </row>
    <row r="190" spans="1:8" ht="13.5">
      <c r="A190" s="16">
        <v>45394</v>
      </c>
      <c r="B190" s="47"/>
      <c r="C190" s="23" t="s">
        <v>35</v>
      </c>
      <c r="D190" s="23" t="s">
        <v>35</v>
      </c>
      <c r="E190" s="23" t="s">
        <v>35</v>
      </c>
      <c r="F190" s="23" t="s">
        <v>35</v>
      </c>
      <c r="G190" s="23" t="s">
        <v>35</v>
      </c>
      <c r="H190" s="23" t="s">
        <v>35</v>
      </c>
    </row>
    <row r="191" spans="1:8" ht="13.5">
      <c r="A191" s="16">
        <v>45397</v>
      </c>
      <c r="B191" s="47"/>
      <c r="C191" s="23" t="s">
        <v>8</v>
      </c>
      <c r="D191" s="23" t="s">
        <v>8</v>
      </c>
      <c r="E191" s="23" t="s">
        <v>8</v>
      </c>
      <c r="F191" s="23" t="s">
        <v>8</v>
      </c>
      <c r="G191" s="23" t="s">
        <v>8</v>
      </c>
      <c r="H191" s="23" t="s">
        <v>8</v>
      </c>
    </row>
    <row r="192" spans="1:8" ht="13.5">
      <c r="A192" s="16">
        <v>45398</v>
      </c>
      <c r="B192" s="47"/>
      <c r="C192" s="23" t="s">
        <v>9</v>
      </c>
      <c r="D192" s="23" t="s">
        <v>9</v>
      </c>
      <c r="E192" s="23" t="s">
        <v>9</v>
      </c>
      <c r="F192" s="23" t="s">
        <v>9</v>
      </c>
      <c r="G192" s="23" t="s">
        <v>9</v>
      </c>
      <c r="H192" s="23" t="s">
        <v>9</v>
      </c>
    </row>
    <row r="193" spans="1:8" ht="13.5">
      <c r="A193" s="16">
        <v>45399</v>
      </c>
      <c r="B193" s="47"/>
      <c r="C193" s="23" t="s">
        <v>9</v>
      </c>
      <c r="D193" s="23" t="s">
        <v>9</v>
      </c>
      <c r="E193" s="23" t="s">
        <v>9</v>
      </c>
      <c r="F193" s="23" t="s">
        <v>9</v>
      </c>
      <c r="G193" s="23" t="s">
        <v>9</v>
      </c>
      <c r="H193" s="23" t="s">
        <v>9</v>
      </c>
    </row>
    <row r="194" spans="1:8" ht="13.5">
      <c r="A194" s="16">
        <v>45400</v>
      </c>
      <c r="B194" s="47"/>
      <c r="C194" s="23" t="s">
        <v>9</v>
      </c>
      <c r="D194" s="23" t="s">
        <v>9</v>
      </c>
      <c r="E194" s="23" t="s">
        <v>9</v>
      </c>
      <c r="F194" s="23" t="s">
        <v>9</v>
      </c>
      <c r="G194" s="23" t="s">
        <v>9</v>
      </c>
      <c r="H194" s="23" t="s">
        <v>9</v>
      </c>
    </row>
    <row r="195" spans="1:8" ht="13.5">
      <c r="A195" s="16">
        <v>45401</v>
      </c>
      <c r="B195" s="47"/>
      <c r="C195" s="23" t="s">
        <v>9</v>
      </c>
      <c r="D195" s="23" t="s">
        <v>9</v>
      </c>
      <c r="E195" s="23" t="s">
        <v>9</v>
      </c>
      <c r="F195" s="23" t="s">
        <v>9</v>
      </c>
      <c r="G195" s="23" t="s">
        <v>9</v>
      </c>
      <c r="H195" s="23" t="s">
        <v>9</v>
      </c>
    </row>
    <row r="196" spans="1:8" ht="13.5">
      <c r="A196" s="16">
        <v>45404</v>
      </c>
      <c r="B196" s="47"/>
      <c r="C196" s="23"/>
      <c r="D196" s="23"/>
      <c r="E196" s="23"/>
      <c r="F196" s="23"/>
      <c r="G196" s="23"/>
      <c r="H196" s="23"/>
    </row>
    <row r="197" spans="1:8" ht="13.5">
      <c r="A197" s="16">
        <v>45405</v>
      </c>
      <c r="B197" s="47"/>
      <c r="C197" s="23"/>
      <c r="D197" s="23"/>
      <c r="E197" s="23"/>
      <c r="F197" s="23"/>
      <c r="G197" s="23"/>
      <c r="H197" s="23"/>
    </row>
    <row r="198" spans="1:8" ht="13.5">
      <c r="A198" s="16">
        <v>45406</v>
      </c>
      <c r="B198" s="47"/>
      <c r="C198" s="23"/>
      <c r="D198" s="23"/>
      <c r="E198" s="23"/>
      <c r="F198" s="23" t="s">
        <v>30</v>
      </c>
      <c r="G198" s="23" t="s">
        <v>31</v>
      </c>
      <c r="H198" s="23"/>
    </row>
    <row r="199" spans="1:8" ht="13.5">
      <c r="A199" s="16">
        <v>45407</v>
      </c>
      <c r="B199" s="47"/>
      <c r="C199" s="23"/>
      <c r="D199" s="23"/>
      <c r="E199" s="23"/>
      <c r="F199" s="23"/>
      <c r="G199" s="23"/>
      <c r="H199" s="23"/>
    </row>
    <row r="200" spans="1:8" ht="13.5">
      <c r="A200" s="16">
        <v>45408</v>
      </c>
      <c r="B200" s="47"/>
      <c r="C200" s="23"/>
      <c r="D200" s="23"/>
      <c r="E200" s="23"/>
      <c r="F200" s="23"/>
      <c r="G200" s="23"/>
      <c r="H200" s="23"/>
    </row>
    <row r="201" spans="1:8" ht="13.5">
      <c r="A201" s="16">
        <v>45411</v>
      </c>
      <c r="B201" s="47"/>
      <c r="C201" s="23"/>
      <c r="D201" s="23"/>
      <c r="E201" s="23"/>
      <c r="F201" s="23"/>
      <c r="G201" s="23"/>
      <c r="H201" s="23"/>
    </row>
    <row r="202" spans="1:8" ht="13.5">
      <c r="A202" s="16">
        <v>45412</v>
      </c>
      <c r="B202" s="47"/>
      <c r="C202" s="23"/>
      <c r="D202" s="23"/>
      <c r="E202" s="23"/>
      <c r="F202" s="23"/>
      <c r="G202" s="23"/>
      <c r="H202" s="23"/>
    </row>
    <row r="203" spans="1:8" ht="13.5">
      <c r="A203" s="16">
        <v>45413</v>
      </c>
      <c r="B203" s="47"/>
      <c r="C203" s="23"/>
      <c r="D203" s="23"/>
      <c r="E203" s="23"/>
      <c r="F203" s="23" t="s">
        <v>30</v>
      </c>
      <c r="G203" s="23" t="s">
        <v>31</v>
      </c>
      <c r="H203" s="23" t="s">
        <v>31</v>
      </c>
    </row>
    <row r="204" spans="1:8" ht="13.5">
      <c r="A204" s="16">
        <v>45414</v>
      </c>
      <c r="B204" s="47"/>
      <c r="C204" s="23"/>
      <c r="D204" s="23"/>
      <c r="E204" s="23"/>
      <c r="F204" s="23"/>
      <c r="G204" s="23"/>
      <c r="H204" s="23"/>
    </row>
    <row r="205" spans="1:8" ht="13.5">
      <c r="A205" s="16">
        <v>45415</v>
      </c>
      <c r="B205" s="47"/>
      <c r="C205" s="23"/>
      <c r="D205" s="23"/>
      <c r="E205" s="23"/>
      <c r="F205" s="23"/>
      <c r="G205" s="23"/>
      <c r="H205" s="23"/>
    </row>
    <row r="206" spans="1:8" ht="13.5">
      <c r="A206" s="16">
        <v>45418</v>
      </c>
      <c r="B206" s="47"/>
      <c r="C206" s="23"/>
      <c r="D206" s="23"/>
      <c r="E206" s="23"/>
      <c r="F206" s="23"/>
      <c r="G206" s="23"/>
      <c r="H206" s="23"/>
    </row>
    <row r="207" spans="1:8" ht="13.5">
      <c r="A207" s="16">
        <v>45419</v>
      </c>
      <c r="B207" s="47"/>
      <c r="C207" s="23"/>
      <c r="D207" s="23"/>
      <c r="E207" s="23"/>
      <c r="F207" s="23"/>
      <c r="G207" s="23"/>
      <c r="H207" s="23"/>
    </row>
    <row r="208" spans="1:8" ht="13.5">
      <c r="A208" s="16">
        <v>45420</v>
      </c>
      <c r="B208" s="47"/>
      <c r="C208" s="23"/>
      <c r="D208" s="23"/>
      <c r="E208" s="23"/>
      <c r="F208" s="23" t="s">
        <v>30</v>
      </c>
      <c r="G208" s="23" t="s">
        <v>31</v>
      </c>
      <c r="H208" s="23"/>
    </row>
    <row r="209" spans="1:8" ht="13.5">
      <c r="A209" s="16">
        <v>45421</v>
      </c>
      <c r="B209" s="47"/>
      <c r="C209" s="23"/>
      <c r="D209" s="23"/>
      <c r="E209" s="23"/>
      <c r="F209" s="23"/>
      <c r="G209" s="23"/>
      <c r="H209" s="23"/>
    </row>
    <row r="210" spans="1:8" ht="13.5">
      <c r="A210" s="16">
        <v>45422</v>
      </c>
      <c r="B210" s="47"/>
      <c r="C210" s="23"/>
      <c r="D210" s="23"/>
      <c r="E210" s="23"/>
      <c r="F210" s="23"/>
      <c r="G210" s="23"/>
      <c r="H210" s="23"/>
    </row>
    <row r="211" spans="1:8" ht="13.5">
      <c r="A211" s="16">
        <v>45425</v>
      </c>
      <c r="B211" s="47"/>
      <c r="C211" s="23"/>
      <c r="D211" s="23"/>
      <c r="E211" s="23"/>
      <c r="F211" s="23"/>
      <c r="G211" s="23"/>
      <c r="H211" s="23"/>
    </row>
    <row r="212" spans="1:8" ht="13.5">
      <c r="A212" s="16">
        <v>45426</v>
      </c>
      <c r="B212" s="47"/>
      <c r="C212" s="23"/>
      <c r="D212" s="23"/>
      <c r="E212" s="23"/>
      <c r="F212" s="23"/>
      <c r="G212" s="23"/>
      <c r="H212" s="23"/>
    </row>
    <row r="213" spans="1:8" ht="13.5">
      <c r="A213" s="16">
        <v>45427</v>
      </c>
      <c r="B213" s="47"/>
      <c r="C213" s="23"/>
      <c r="D213" s="23"/>
      <c r="E213" s="23"/>
      <c r="F213" s="23" t="s">
        <v>30</v>
      </c>
      <c r="G213" s="23" t="s">
        <v>31</v>
      </c>
      <c r="H213" s="23"/>
    </row>
    <row r="214" spans="1:8" ht="13.5">
      <c r="A214" s="16">
        <v>45428</v>
      </c>
      <c r="B214" s="47"/>
      <c r="C214" s="23"/>
      <c r="D214" s="23"/>
      <c r="E214" s="23"/>
      <c r="F214" s="23"/>
      <c r="G214" s="23"/>
      <c r="H214" s="23"/>
    </row>
    <row r="215" spans="1:8" ht="13.5">
      <c r="A215" s="16">
        <v>45429</v>
      </c>
      <c r="B215" s="47"/>
      <c r="C215" s="23"/>
      <c r="D215" s="23"/>
      <c r="E215" s="23"/>
      <c r="F215" s="23"/>
      <c r="G215" s="23"/>
      <c r="H215" s="23"/>
    </row>
    <row r="216" spans="1:8" ht="13.5">
      <c r="A216" s="16">
        <v>45432</v>
      </c>
      <c r="B216" s="47"/>
      <c r="C216" s="23"/>
      <c r="D216" s="23"/>
      <c r="E216" s="23"/>
      <c r="F216" s="23"/>
      <c r="G216" s="23"/>
      <c r="H216" s="23"/>
    </row>
    <row r="217" spans="1:8" ht="13.5">
      <c r="A217" s="16">
        <v>45433</v>
      </c>
      <c r="B217" s="47"/>
      <c r="C217" s="23"/>
      <c r="D217" s="23"/>
      <c r="E217" s="23"/>
      <c r="F217" s="23"/>
      <c r="G217" s="23"/>
      <c r="H217" s="23"/>
    </row>
    <row r="218" spans="1:8" ht="13.5">
      <c r="A218" s="16">
        <v>45434</v>
      </c>
      <c r="B218" s="47"/>
      <c r="C218" s="23"/>
      <c r="D218" s="23"/>
      <c r="E218" s="23"/>
      <c r="F218" s="23" t="s">
        <v>30</v>
      </c>
      <c r="G218" s="23" t="s">
        <v>31</v>
      </c>
      <c r="H218" s="23"/>
    </row>
    <row r="219" spans="1:8" ht="13.5">
      <c r="A219" s="16">
        <v>45435</v>
      </c>
      <c r="B219" s="47"/>
      <c r="C219" s="23"/>
      <c r="D219" s="23"/>
      <c r="E219" s="23"/>
      <c r="F219" s="23"/>
      <c r="G219" s="23"/>
      <c r="H219" s="23"/>
    </row>
    <row r="220" spans="1:8" ht="13.5">
      <c r="A220" s="16">
        <v>45436</v>
      </c>
      <c r="B220" s="47"/>
      <c r="C220" s="23"/>
      <c r="D220" s="23"/>
      <c r="E220" s="23"/>
      <c r="F220" s="23"/>
      <c r="G220" s="23"/>
      <c r="H220" s="23"/>
    </row>
    <row r="221" spans="1:8" ht="13.5">
      <c r="A221" s="16">
        <v>45439</v>
      </c>
      <c r="B221" s="47"/>
      <c r="C221" s="23" t="s">
        <v>8</v>
      </c>
      <c r="D221" s="23" t="s">
        <v>8</v>
      </c>
      <c r="E221" s="23" t="s">
        <v>8</v>
      </c>
      <c r="F221" s="23" t="s">
        <v>8</v>
      </c>
      <c r="G221" s="23" t="s">
        <v>8</v>
      </c>
      <c r="H221" s="23" t="s">
        <v>8</v>
      </c>
    </row>
    <row r="222" spans="1:8" ht="13.5">
      <c r="A222" s="16">
        <v>45440</v>
      </c>
      <c r="B222" s="47"/>
      <c r="C222" s="23"/>
      <c r="D222" s="23"/>
      <c r="E222" s="23"/>
      <c r="F222" s="23"/>
      <c r="G222" s="23"/>
      <c r="H222" s="23"/>
    </row>
    <row r="223" spans="1:8" ht="13.5">
      <c r="A223" s="16">
        <v>45441</v>
      </c>
      <c r="B223" s="47"/>
      <c r="C223" s="23"/>
      <c r="D223" s="23"/>
      <c r="E223" s="23"/>
      <c r="F223" s="23" t="s">
        <v>30</v>
      </c>
      <c r="G223" s="23" t="s">
        <v>31</v>
      </c>
      <c r="H223" s="23" t="s">
        <v>31</v>
      </c>
    </row>
    <row r="224" spans="1:8" ht="13.5">
      <c r="A224" s="16">
        <v>45442</v>
      </c>
      <c r="B224" s="47"/>
      <c r="C224" s="23"/>
      <c r="D224" s="23"/>
      <c r="E224" s="23"/>
      <c r="F224" s="23"/>
      <c r="G224" s="23"/>
      <c r="H224" s="23"/>
    </row>
    <row r="225" spans="1:8" ht="13.5">
      <c r="A225" s="16">
        <v>45443</v>
      </c>
      <c r="B225" s="47"/>
      <c r="C225" s="23"/>
      <c r="D225" s="23"/>
      <c r="E225" s="23"/>
      <c r="F225" s="23"/>
      <c r="G225" s="23"/>
      <c r="H225" s="23"/>
    </row>
    <row r="226" spans="1:8" ht="13.5">
      <c r="A226" s="16">
        <v>45446</v>
      </c>
      <c r="B226" s="47"/>
      <c r="C226" s="23"/>
      <c r="D226" s="23"/>
      <c r="E226" s="23"/>
      <c r="F226" s="23"/>
      <c r="G226" s="23"/>
      <c r="H226" s="23"/>
    </row>
    <row r="227" spans="1:8" ht="14.25">
      <c r="A227" s="16">
        <v>45447</v>
      </c>
      <c r="B227" s="47"/>
      <c r="C227" s="23"/>
      <c r="D227" s="23"/>
      <c r="E227" s="23"/>
      <c r="F227" s="23"/>
      <c r="G227" s="23"/>
      <c r="H227" s="23"/>
    </row>
    <row r="228" spans="1:8" ht="14.25">
      <c r="A228" s="16">
        <v>45448</v>
      </c>
      <c r="B228" s="47"/>
      <c r="C228" s="23"/>
      <c r="D228" s="23"/>
      <c r="E228" s="23"/>
      <c r="F228" s="23"/>
      <c r="G228" s="23"/>
      <c r="H228" s="23"/>
    </row>
    <row r="229" spans="1:8" ht="13.5">
      <c r="A229" s="16">
        <v>45449</v>
      </c>
      <c r="B229" s="47"/>
      <c r="C229" s="23" t="s">
        <v>33</v>
      </c>
      <c r="D229" s="23" t="s">
        <v>35</v>
      </c>
      <c r="E229" s="23" t="s">
        <v>33</v>
      </c>
      <c r="F229" s="23"/>
      <c r="G229" s="23" t="s">
        <v>33</v>
      </c>
      <c r="H229" s="23" t="s">
        <v>35</v>
      </c>
    </row>
    <row r="230" spans="1:8" ht="13.5">
      <c r="A230" s="16">
        <v>45450</v>
      </c>
      <c r="B230" s="47"/>
      <c r="C230" s="23" t="s">
        <v>33</v>
      </c>
      <c r="D230" s="23" t="s">
        <v>33</v>
      </c>
      <c r="E230" s="23" t="s">
        <v>33</v>
      </c>
      <c r="F230" s="23" t="s">
        <v>33</v>
      </c>
      <c r="G230" s="23" t="s">
        <v>33</v>
      </c>
      <c r="H230" s="23" t="s">
        <v>33</v>
      </c>
    </row>
    <row r="231" spans="1:8" ht="13.5">
      <c r="A231" s="16">
        <v>45453</v>
      </c>
      <c r="B231" s="47"/>
      <c r="C231" s="23" t="s">
        <v>33</v>
      </c>
      <c r="D231" s="23" t="s">
        <v>33</v>
      </c>
      <c r="E231" s="23" t="s">
        <v>33</v>
      </c>
      <c r="F231" s="23" t="s">
        <v>33</v>
      </c>
      <c r="G231" s="23" t="s">
        <v>33</v>
      </c>
      <c r="H231" s="23" t="s">
        <v>33</v>
      </c>
    </row>
    <row r="232" spans="1:8" ht="13.5">
      <c r="A232" s="16">
        <v>45454</v>
      </c>
      <c r="B232" s="47"/>
      <c r="C232" s="23" t="s">
        <v>33</v>
      </c>
      <c r="D232" s="23" t="s">
        <v>33</v>
      </c>
      <c r="E232" s="23" t="s">
        <v>33</v>
      </c>
      <c r="F232" s="23" t="s">
        <v>33</v>
      </c>
      <c r="G232" s="23" t="s">
        <v>33</v>
      </c>
      <c r="H232" s="23" t="s">
        <v>33</v>
      </c>
    </row>
    <row r="233" spans="1:8" ht="13.5">
      <c r="A233" s="16">
        <v>45455</v>
      </c>
      <c r="B233" s="47"/>
      <c r="C233" s="23" t="s">
        <v>33</v>
      </c>
      <c r="D233" s="23" t="s">
        <v>33</v>
      </c>
      <c r="E233" s="23" t="s">
        <v>33</v>
      </c>
      <c r="F233" s="23" t="s">
        <v>33</v>
      </c>
      <c r="G233" s="23" t="s">
        <v>33</v>
      </c>
      <c r="H233" s="23" t="s">
        <v>33</v>
      </c>
    </row>
    <row r="234" spans="1:8" ht="13.5">
      <c r="A234" s="16">
        <v>45456</v>
      </c>
      <c r="B234" s="47"/>
      <c r="C234" s="23" t="s">
        <v>33</v>
      </c>
      <c r="D234" s="23" t="s">
        <v>33</v>
      </c>
      <c r="E234" s="23" t="s">
        <v>33</v>
      </c>
      <c r="F234" s="23" t="s">
        <v>33</v>
      </c>
      <c r="G234" s="23" t="s">
        <v>33</v>
      </c>
      <c r="H234" s="23" t="s">
        <v>33</v>
      </c>
    </row>
    <row r="235" spans="1:8" ht="13.5">
      <c r="A235" s="16">
        <v>45457</v>
      </c>
      <c r="B235" s="47"/>
      <c r="C235" s="23" t="s">
        <v>33</v>
      </c>
      <c r="D235" s="23" t="s">
        <v>33</v>
      </c>
      <c r="E235" s="23" t="s">
        <v>33</v>
      </c>
      <c r="F235" s="23" t="s">
        <v>33</v>
      </c>
      <c r="G235" s="23" t="s">
        <v>33</v>
      </c>
      <c r="H235" s="23" t="s">
        <v>33</v>
      </c>
    </row>
    <row r="236" spans="1:8" ht="13.5">
      <c r="A236" s="16">
        <v>45460</v>
      </c>
      <c r="B236" s="65"/>
      <c r="C236" s="23" t="s">
        <v>29</v>
      </c>
      <c r="D236" s="23" t="s">
        <v>29</v>
      </c>
      <c r="E236" s="23" t="s">
        <v>29</v>
      </c>
      <c r="F236" s="23" t="s">
        <v>29</v>
      </c>
      <c r="G236" s="23" t="s">
        <v>29</v>
      </c>
      <c r="H236" s="23" t="s">
        <v>29</v>
      </c>
    </row>
    <row r="237" spans="1:8" ht="13.5">
      <c r="A237" s="16">
        <v>45461</v>
      </c>
      <c r="B237" s="65"/>
      <c r="C237" s="23" t="s">
        <v>29</v>
      </c>
      <c r="D237" s="23" t="s">
        <v>29</v>
      </c>
      <c r="E237" s="23" t="s">
        <v>29</v>
      </c>
      <c r="F237" s="23" t="s">
        <v>29</v>
      </c>
      <c r="G237" s="23" t="s">
        <v>29</v>
      </c>
      <c r="H237" s="23" t="s">
        <v>29</v>
      </c>
    </row>
    <row r="238" spans="1:8" ht="13.5">
      <c r="A238" s="16">
        <v>45462</v>
      </c>
      <c r="B238" s="65"/>
      <c r="C238" s="23" t="s">
        <v>29</v>
      </c>
      <c r="D238" s="23" t="s">
        <v>29</v>
      </c>
      <c r="E238" s="23" t="s">
        <v>29</v>
      </c>
      <c r="F238" s="23" t="s">
        <v>29</v>
      </c>
      <c r="G238" s="23" t="s">
        <v>29</v>
      </c>
      <c r="H238" s="23" t="s">
        <v>29</v>
      </c>
    </row>
    <row r="239" spans="1:8" ht="13.5">
      <c r="A239" s="16">
        <v>45463</v>
      </c>
      <c r="B239" s="65"/>
      <c r="C239" s="23" t="s">
        <v>29</v>
      </c>
      <c r="D239" s="23" t="s">
        <v>29</v>
      </c>
      <c r="E239" s="23" t="s">
        <v>29</v>
      </c>
      <c r="F239" s="23" t="s">
        <v>29</v>
      </c>
      <c r="G239" s="23" t="s">
        <v>29</v>
      </c>
      <c r="H239" s="23" t="s">
        <v>29</v>
      </c>
    </row>
    <row r="240" spans="1:8" ht="13.5">
      <c r="A240" s="16">
        <v>45464</v>
      </c>
      <c r="B240" s="65"/>
      <c r="C240" s="23" t="s">
        <v>29</v>
      </c>
      <c r="D240" s="23" t="s">
        <v>29</v>
      </c>
      <c r="E240" s="23" t="s">
        <v>29</v>
      </c>
      <c r="F240" s="23" t="s">
        <v>29</v>
      </c>
      <c r="G240" s="23" t="s">
        <v>29</v>
      </c>
      <c r="H240" s="23" t="s">
        <v>29</v>
      </c>
    </row>
    <row r="241" spans="1:8" ht="13.5">
      <c r="A241" s="16">
        <v>45467</v>
      </c>
      <c r="B241" s="65"/>
      <c r="C241" s="23" t="s">
        <v>29</v>
      </c>
      <c r="D241" s="23" t="s">
        <v>29</v>
      </c>
      <c r="E241" s="23" t="s">
        <v>29</v>
      </c>
      <c r="F241" s="23" t="s">
        <v>29</v>
      </c>
      <c r="G241" s="23" t="s">
        <v>29</v>
      </c>
      <c r="H241" s="23" t="s">
        <v>29</v>
      </c>
    </row>
    <row r="242" spans="1:8" ht="13.5">
      <c r="A242" s="16">
        <v>45468</v>
      </c>
      <c r="B242" s="65"/>
      <c r="C242" s="23" t="s">
        <v>29</v>
      </c>
      <c r="D242" s="23" t="s">
        <v>29</v>
      </c>
      <c r="E242" s="23" t="s">
        <v>29</v>
      </c>
      <c r="F242" s="23" t="s">
        <v>29</v>
      </c>
      <c r="G242" s="23" t="s">
        <v>29</v>
      </c>
      <c r="H242" s="23" t="s">
        <v>29</v>
      </c>
    </row>
    <row r="243" spans="1:8" ht="13.5">
      <c r="A243" s="16">
        <v>45469</v>
      </c>
      <c r="B243" s="65"/>
      <c r="C243" s="23" t="s">
        <v>29</v>
      </c>
      <c r="D243" s="23" t="s">
        <v>29</v>
      </c>
      <c r="E243" s="23" t="s">
        <v>29</v>
      </c>
      <c r="F243" s="23" t="s">
        <v>29</v>
      </c>
      <c r="G243" s="23" t="s">
        <v>29</v>
      </c>
      <c r="H243" s="23" t="s">
        <v>29</v>
      </c>
    </row>
    <row r="244" spans="1:8" ht="13.5">
      <c r="A244" s="16">
        <v>45470</v>
      </c>
      <c r="B244" s="65"/>
      <c r="C244" s="23" t="s">
        <v>29</v>
      </c>
      <c r="D244" s="23" t="s">
        <v>29</v>
      </c>
      <c r="E244" s="23" t="s">
        <v>29</v>
      </c>
      <c r="F244" s="23" t="s">
        <v>29</v>
      </c>
      <c r="G244" s="23" t="s">
        <v>29</v>
      </c>
      <c r="H244" s="23" t="s">
        <v>29</v>
      </c>
    </row>
    <row r="245" spans="1:8" ht="13.5">
      <c r="A245" s="16">
        <v>45471</v>
      </c>
      <c r="B245" s="65"/>
      <c r="C245" s="23" t="s">
        <v>29</v>
      </c>
      <c r="D245" s="23" t="s">
        <v>29</v>
      </c>
      <c r="E245" s="23" t="s">
        <v>29</v>
      </c>
      <c r="F245" s="23" t="s">
        <v>29</v>
      </c>
      <c r="G245" s="23" t="s">
        <v>29</v>
      </c>
      <c r="H245" s="23" t="s">
        <v>29</v>
      </c>
    </row>
    <row r="246" spans="1:11" s="9" customFormat="1" ht="13.5">
      <c r="A246" s="14"/>
      <c r="B246" s="62"/>
      <c r="C246" s="27"/>
      <c r="D246" s="27"/>
      <c r="E246" s="28"/>
      <c r="F246" s="28"/>
      <c r="G246" s="28"/>
      <c r="H246" s="28"/>
      <c r="I246" s="13"/>
      <c r="J246" s="13"/>
      <c r="K246" s="13"/>
    </row>
    <row r="247" spans="1:8" ht="13.5">
      <c r="A247" s="5" t="s">
        <v>10</v>
      </c>
      <c r="B247" s="51"/>
      <c r="C247" s="36">
        <f aca="true" t="shared" si="0" ref="C247:H247">COUNTA($A$6:$A$235)</f>
        <v>230</v>
      </c>
      <c r="D247" s="36">
        <f t="shared" si="0"/>
        <v>230</v>
      </c>
      <c r="E247" s="36">
        <f t="shared" si="0"/>
        <v>230</v>
      </c>
      <c r="F247" s="36">
        <f t="shared" si="0"/>
        <v>230</v>
      </c>
      <c r="G247" s="36">
        <f t="shared" si="0"/>
        <v>230</v>
      </c>
      <c r="H247" s="36">
        <f t="shared" si="0"/>
        <v>230</v>
      </c>
    </row>
    <row r="248" spans="1:8" ht="13.5">
      <c r="A248" s="6" t="s">
        <v>11</v>
      </c>
      <c r="B248" s="51"/>
      <c r="C248" s="36">
        <f aca="true" t="shared" si="1" ref="C248:H248">COUNTIF(C6:C235,"In*Service")</f>
        <v>4</v>
      </c>
      <c r="D248" s="36">
        <f t="shared" si="1"/>
        <v>5</v>
      </c>
      <c r="E248" s="36">
        <f t="shared" si="1"/>
        <v>4</v>
      </c>
      <c r="F248" s="36">
        <f t="shared" si="1"/>
        <v>4</v>
      </c>
      <c r="G248" s="36">
        <f t="shared" si="1"/>
        <v>4</v>
      </c>
      <c r="H248" s="36">
        <f t="shared" si="1"/>
        <v>5</v>
      </c>
    </row>
    <row r="249" spans="1:8" ht="13.5">
      <c r="A249" s="43" t="s">
        <v>12</v>
      </c>
      <c r="B249" s="63"/>
      <c r="C249" s="44">
        <f aca="true" t="shared" si="2" ref="C249:H249">COUNTIF(C6:C235,"Vacation")</f>
        <v>14</v>
      </c>
      <c r="D249" s="44">
        <f t="shared" si="2"/>
        <v>14</v>
      </c>
      <c r="E249" s="44">
        <f t="shared" si="2"/>
        <v>14</v>
      </c>
      <c r="F249" s="44">
        <f t="shared" si="2"/>
        <v>17</v>
      </c>
      <c r="G249" s="44">
        <f t="shared" si="2"/>
        <v>14</v>
      </c>
      <c r="H249" s="44">
        <f t="shared" si="2"/>
        <v>14</v>
      </c>
    </row>
    <row r="250" spans="1:8" ht="13.5">
      <c r="A250" s="43" t="s">
        <v>13</v>
      </c>
      <c r="B250" s="63"/>
      <c r="C250" s="44">
        <f aca="true" t="shared" si="3" ref="C250:H250">COUNTIF(C6:C235,"Holiday*")</f>
        <v>10</v>
      </c>
      <c r="D250" s="44">
        <f t="shared" si="3"/>
        <v>10</v>
      </c>
      <c r="E250" s="44">
        <f t="shared" si="3"/>
        <v>10</v>
      </c>
      <c r="F250" s="44">
        <f t="shared" si="3"/>
        <v>10</v>
      </c>
      <c r="G250" s="44">
        <f t="shared" si="3"/>
        <v>10</v>
      </c>
      <c r="H250" s="44">
        <f t="shared" si="3"/>
        <v>10</v>
      </c>
    </row>
    <row r="251" spans="1:8" ht="13.5">
      <c r="A251" s="7" t="s">
        <v>14</v>
      </c>
      <c r="B251" s="51"/>
      <c r="C251" s="36">
        <f aca="true" t="shared" si="4" ref="C251:H251">COUNTIF(C6:C235,"Out*")</f>
        <v>16</v>
      </c>
      <c r="D251" s="36">
        <f t="shared" si="4"/>
        <v>16</v>
      </c>
      <c r="E251" s="36">
        <f t="shared" si="4"/>
        <v>16</v>
      </c>
      <c r="F251" s="36">
        <f t="shared" si="4"/>
        <v>16</v>
      </c>
      <c r="G251" s="36">
        <f t="shared" si="4"/>
        <v>18</v>
      </c>
      <c r="H251" s="36">
        <f t="shared" si="4"/>
        <v>16</v>
      </c>
    </row>
    <row r="252" spans="1:8" ht="13.5">
      <c r="A252" s="7" t="s">
        <v>15</v>
      </c>
      <c r="B252" s="51"/>
      <c r="C252" s="36">
        <f aca="true" t="shared" si="5" ref="C252:H252">COUNTIF(C6:C235,"Storm")</f>
        <v>7</v>
      </c>
      <c r="D252" s="36">
        <f t="shared" si="5"/>
        <v>6</v>
      </c>
      <c r="E252" s="36">
        <f t="shared" si="5"/>
        <v>7</v>
      </c>
      <c r="F252" s="36">
        <f t="shared" si="5"/>
        <v>6</v>
      </c>
      <c r="G252" s="36">
        <f t="shared" si="5"/>
        <v>7</v>
      </c>
      <c r="H252" s="36">
        <f t="shared" si="5"/>
        <v>6</v>
      </c>
    </row>
    <row r="253" spans="1:8" ht="13.5">
      <c r="A253" s="5" t="s">
        <v>16</v>
      </c>
      <c r="B253" s="51"/>
      <c r="C253" s="37">
        <f aca="true" t="shared" si="6" ref="C253:H253">C247-(SUM(C248:C252))</f>
        <v>179</v>
      </c>
      <c r="D253" s="37">
        <f t="shared" si="6"/>
        <v>179</v>
      </c>
      <c r="E253" s="37">
        <f t="shared" si="6"/>
        <v>179</v>
      </c>
      <c r="F253" s="37">
        <f t="shared" si="6"/>
        <v>177</v>
      </c>
      <c r="G253" s="37">
        <f t="shared" si="6"/>
        <v>177</v>
      </c>
      <c r="H253" s="37">
        <f t="shared" si="6"/>
        <v>179</v>
      </c>
    </row>
    <row r="254" spans="1:11" s="9" customFormat="1" ht="13.5">
      <c r="A254" s="8" t="s">
        <v>24</v>
      </c>
      <c r="B254" s="53"/>
      <c r="C254" s="36">
        <f aca="true" t="shared" si="7" ref="C254:H254">COUNTIF(C6:C235,"")</f>
        <v>179</v>
      </c>
      <c r="D254" s="36">
        <f t="shared" si="7"/>
        <v>178</v>
      </c>
      <c r="E254" s="36">
        <f t="shared" si="7"/>
        <v>179</v>
      </c>
      <c r="F254" s="36">
        <f t="shared" si="7"/>
        <v>143</v>
      </c>
      <c r="G254" s="36">
        <f t="shared" si="7"/>
        <v>143</v>
      </c>
      <c r="H254" s="36">
        <f t="shared" si="7"/>
        <v>167</v>
      </c>
      <c r="I254" s="13"/>
      <c r="J254" s="13"/>
      <c r="K254" s="13"/>
    </row>
    <row r="255" spans="1:11" s="9" customFormat="1" ht="13.5">
      <c r="A255" s="8" t="s">
        <v>25</v>
      </c>
      <c r="B255" s="53"/>
      <c r="C255" s="36">
        <f aca="true" t="shared" si="8" ref="C255:H255">COUNTIF(C6:C235,"No 10-12")</f>
        <v>0</v>
      </c>
      <c r="D255" s="36">
        <f t="shared" si="8"/>
        <v>1</v>
      </c>
      <c r="E255" s="36">
        <f t="shared" si="8"/>
        <v>0</v>
      </c>
      <c r="F255" s="36">
        <f t="shared" si="8"/>
        <v>0</v>
      </c>
      <c r="G255" s="36">
        <f t="shared" si="8"/>
        <v>0</v>
      </c>
      <c r="H255" s="36">
        <f t="shared" si="8"/>
        <v>0</v>
      </c>
      <c r="I255" s="13"/>
      <c r="J255" s="13"/>
      <c r="K255" s="13"/>
    </row>
    <row r="256" spans="1:8" ht="13.5">
      <c r="A256" s="7" t="s">
        <v>22</v>
      </c>
      <c r="B256" s="51"/>
      <c r="C256" s="36">
        <f aca="true" t="shared" si="9" ref="C256:H256">COUNTIF(C6:C235,"Late*")</f>
        <v>0</v>
      </c>
      <c r="D256" s="36">
        <f t="shared" si="9"/>
        <v>0</v>
      </c>
      <c r="E256" s="36">
        <f t="shared" si="9"/>
        <v>0</v>
      </c>
      <c r="F256" s="36">
        <f t="shared" si="9"/>
        <v>34</v>
      </c>
      <c r="G256" s="36">
        <f t="shared" si="9"/>
        <v>0</v>
      </c>
      <c r="H256" s="36">
        <f t="shared" si="9"/>
        <v>0</v>
      </c>
    </row>
    <row r="257" spans="1:8" ht="13.5">
      <c r="A257" s="7" t="s">
        <v>23</v>
      </c>
      <c r="B257" s="51"/>
      <c r="C257" s="36">
        <f aca="true" t="shared" si="10" ref="C257:H257">COUNTIF(C6:C235,"Early*")</f>
        <v>0</v>
      </c>
      <c r="D257" s="36">
        <f t="shared" si="10"/>
        <v>0</v>
      </c>
      <c r="E257" s="36">
        <f t="shared" si="10"/>
        <v>0</v>
      </c>
      <c r="F257" s="36">
        <f t="shared" si="10"/>
        <v>0</v>
      </c>
      <c r="G257" s="36">
        <f t="shared" si="10"/>
        <v>34</v>
      </c>
      <c r="H257" s="36">
        <f t="shared" si="10"/>
        <v>12</v>
      </c>
    </row>
    <row r="258" spans="1:8" ht="13.5">
      <c r="A258" s="39" t="s">
        <v>17</v>
      </c>
      <c r="B258" s="40">
        <f>SUM(B6:B235)</f>
        <v>6</v>
      </c>
      <c r="C258" s="45"/>
      <c r="D258" s="46"/>
      <c r="E258" s="46"/>
      <c r="F258" s="46"/>
      <c r="G258" s="46"/>
      <c r="H258" s="46"/>
    </row>
    <row r="259" spans="3:8" ht="13.5">
      <c r="C259" s="33"/>
      <c r="D259" s="33"/>
      <c r="E259" s="22"/>
      <c r="F259" s="22"/>
      <c r="G259" s="22"/>
      <c r="H259" s="22"/>
    </row>
    <row r="260" spans="1:8" ht="13.5">
      <c r="A260" s="7"/>
      <c r="B260" s="51"/>
      <c r="C260" s="25" t="s">
        <v>30</v>
      </c>
      <c r="D260" s="25" t="s">
        <v>31</v>
      </c>
      <c r="E260" s="25" t="s">
        <v>32</v>
      </c>
      <c r="F260" s="22"/>
      <c r="G260" s="22"/>
      <c r="H260" s="22"/>
    </row>
    <row r="261" spans="1:5" ht="13.5">
      <c r="A261" s="7" t="str">
        <f>C4</f>
        <v>Pineland</v>
      </c>
      <c r="B261" s="64"/>
      <c r="C261" s="24"/>
      <c r="D261" s="56">
        <v>0.5208333333333334</v>
      </c>
      <c r="E261" s="25" t="s">
        <v>46</v>
      </c>
    </row>
    <row r="262" spans="1:5" ht="13.5">
      <c r="A262" s="6" t="str">
        <f>D4</f>
        <v>Maplewood HS</v>
      </c>
      <c r="B262" s="64"/>
      <c r="C262" s="24"/>
      <c r="D262" s="55">
        <v>0.4791666666666667</v>
      </c>
      <c r="E262" s="25" t="s">
        <v>45</v>
      </c>
    </row>
    <row r="263" spans="1:5" ht="13.5">
      <c r="A263" s="6" t="str">
        <f>E4</f>
        <v>Poplar Grove HS</v>
      </c>
      <c r="B263" s="64"/>
      <c r="C263" s="24"/>
      <c r="D263" s="24"/>
      <c r="E263" s="25"/>
    </row>
    <row r="264" spans="1:5" ht="13.5">
      <c r="A264" s="6" t="str">
        <f>F4</f>
        <v>Oak Forest HS</v>
      </c>
      <c r="B264" s="64"/>
      <c r="C264" s="55">
        <v>0.375</v>
      </c>
      <c r="D264" s="24"/>
      <c r="E264" s="25" t="s">
        <v>47</v>
      </c>
    </row>
    <row r="265" spans="1:5" ht="13.5">
      <c r="A265" s="6" t="str">
        <f>G4</f>
        <v>Cherry Valley HS</v>
      </c>
      <c r="B265" s="64"/>
      <c r="C265" s="24" t="s">
        <v>48</v>
      </c>
      <c r="D265" s="24" t="s">
        <v>48</v>
      </c>
      <c r="E265" s="25" t="s">
        <v>48</v>
      </c>
    </row>
    <row r="266" spans="1:5" ht="13.5">
      <c r="A266" s="6" t="str">
        <f>H4</f>
        <v>Ash Mountain HS</v>
      </c>
      <c r="B266" s="64"/>
      <c r="C266" s="24"/>
      <c r="D266" s="24"/>
      <c r="E266" s="25" t="s">
        <v>50</v>
      </c>
    </row>
    <row r="269" ht="13.5" hidden="1"/>
    <row r="270" ht="13.5" hidden="1">
      <c r="A270" s="17" t="s">
        <v>37</v>
      </c>
    </row>
    <row r="271" ht="13.5" hidden="1">
      <c r="A271" s="17" t="s">
        <v>31</v>
      </c>
    </row>
    <row r="272" ht="13.5" hidden="1">
      <c r="A272" s="17" t="s">
        <v>36</v>
      </c>
    </row>
    <row r="273" ht="13.5" hidden="1">
      <c r="A273" s="17" t="s">
        <v>8</v>
      </c>
    </row>
    <row r="274" ht="13.5" hidden="1">
      <c r="A274" s="17" t="s">
        <v>30</v>
      </c>
    </row>
    <row r="275" ht="13.5" hidden="1">
      <c r="A275" s="17" t="s">
        <v>35</v>
      </c>
    </row>
    <row r="276" ht="13.5" hidden="1">
      <c r="A276" s="17" t="s">
        <v>34</v>
      </c>
    </row>
    <row r="277" ht="13.5" hidden="1">
      <c r="A277" s="17" t="s">
        <v>29</v>
      </c>
    </row>
    <row r="278" ht="13.5" hidden="1">
      <c r="A278" s="17" t="s">
        <v>33</v>
      </c>
    </row>
    <row r="279" ht="13.5" hidden="1">
      <c r="A279" s="17" t="s">
        <v>9</v>
      </c>
    </row>
    <row r="280" ht="13.5" hidden="1"/>
    <row r="281" ht="13.5" hidden="1"/>
    <row r="282" ht="13.5" hidden="1"/>
    <row r="283" ht="13.5" hidden="1"/>
    <row r="284" ht="13.5" hidden="1"/>
  </sheetData>
  <sheetProtection/>
  <mergeCells count="11">
    <mergeCell ref="H4:H5"/>
    <mergeCell ref="A1:A2"/>
    <mergeCell ref="C2:H2"/>
    <mergeCell ref="C1:H1"/>
    <mergeCell ref="A3:B3"/>
    <mergeCell ref="C3:F3"/>
    <mergeCell ref="C4:C5"/>
    <mergeCell ref="D4:D5"/>
    <mergeCell ref="E4:E5"/>
    <mergeCell ref="F4:F5"/>
    <mergeCell ref="G4:G5"/>
  </mergeCells>
  <dataValidations count="1">
    <dataValidation type="list" allowBlank="1" showInputMessage="1" showErrorMessage="1" prompt="Leave blank or choose from drop down list" sqref="C6:H184 C190:H245">
      <formula1>$A$271:$A$279</formula1>
    </dataValidation>
  </dataValidations>
  <printOptions/>
  <pageMargins left="0.7" right="0.7" top="0.75" bottom="0.5" header="0.3" footer="0.3"/>
  <pageSetup horizontalDpi="600" verticalDpi="600" orientation="landscape" pageOrder="overThenDown" r:id="rId4"/>
  <headerFooter>
    <oddFooter>&amp;CPage &amp;P of &amp;N&amp;RReviewed  11/21/2018</oddFooter>
  </headerFooter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Briggs</dc:creator>
  <cp:keywords/>
  <dc:description/>
  <cp:lastModifiedBy>Lagasse, Shawn</cp:lastModifiedBy>
  <cp:lastPrinted>2018-11-20T19:11:05Z</cp:lastPrinted>
  <dcterms:created xsi:type="dcterms:W3CDTF">2012-12-18T19:59:37Z</dcterms:created>
  <dcterms:modified xsi:type="dcterms:W3CDTF">2023-01-03T13:54:06Z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