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2\Web Postings\"/>
    </mc:Choice>
  </mc:AlternateContent>
  <xr:revisionPtr revIDLastSave="0" documentId="8_{3119B129-1549-4EC6-8877-76D42B87E563}" xr6:coauthVersionLast="45" xr6:coauthVersionMax="45" xr10:uidLastSave="{00000000-0000-0000-0000-000000000000}"/>
  <bookViews>
    <workbookView xWindow="-120" yWindow="-120" windowWidth="20730" windowHeight="11160" xr2:uid="{376FE573-36AD-45E6-B988-ACBD073E52AF}"/>
  </bookViews>
  <sheets>
    <sheet name="Web Posting" sheetId="1" r:id="rId1"/>
  </sheets>
  <externalReferences>
    <externalReference r:id="rId2"/>
  </externalReferences>
  <definedNames>
    <definedName name="_xlnm.Print_Area" localSheetId="0">'Web Posting'!$A$1:$J$284</definedName>
    <definedName name="_xlnm.Print_Titles" localSheetId="0">'Web Posting'!$1:$9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4" i="1" l="1"/>
  <c r="G284" i="1"/>
  <c r="F284" i="1"/>
  <c r="J283" i="1"/>
  <c r="G283" i="1"/>
  <c r="F283" i="1"/>
  <c r="J282" i="1"/>
  <c r="G282" i="1"/>
  <c r="F282" i="1"/>
  <c r="J281" i="1"/>
  <c r="G281" i="1"/>
  <c r="F281" i="1"/>
  <c r="J280" i="1"/>
  <c r="G280" i="1"/>
  <c r="F280" i="1"/>
  <c r="J279" i="1"/>
  <c r="G279" i="1"/>
  <c r="F279" i="1"/>
  <c r="J278" i="1"/>
  <c r="G278" i="1"/>
  <c r="F278" i="1"/>
  <c r="J277" i="1"/>
  <c r="G277" i="1"/>
  <c r="F277" i="1"/>
  <c r="J276" i="1"/>
  <c r="G276" i="1"/>
  <c r="F276" i="1"/>
  <c r="J275" i="1"/>
  <c r="G275" i="1"/>
  <c r="F275" i="1"/>
  <c r="J269" i="1"/>
  <c r="H269" i="1"/>
  <c r="G269" i="1"/>
  <c r="F269" i="1"/>
  <c r="J268" i="1"/>
  <c r="H268" i="1"/>
  <c r="G268" i="1"/>
  <c r="F268" i="1"/>
  <c r="J267" i="1"/>
  <c r="H267" i="1"/>
  <c r="G267" i="1"/>
  <c r="F267" i="1"/>
  <c r="J266" i="1"/>
  <c r="H266" i="1"/>
  <c r="G266" i="1"/>
  <c r="F266" i="1"/>
  <c r="J265" i="1"/>
  <c r="H265" i="1"/>
  <c r="G265" i="1"/>
  <c r="F265" i="1"/>
  <c r="J264" i="1"/>
  <c r="H264" i="1"/>
  <c r="G264" i="1"/>
  <c r="F264" i="1"/>
  <c r="J263" i="1"/>
  <c r="H263" i="1"/>
  <c r="G263" i="1"/>
  <c r="F263" i="1"/>
  <c r="J262" i="1"/>
  <c r="H262" i="1"/>
  <c r="G262" i="1"/>
  <c r="F262" i="1"/>
  <c r="J261" i="1"/>
  <c r="H261" i="1"/>
  <c r="G261" i="1"/>
  <c r="F261" i="1"/>
  <c r="J259" i="1"/>
  <c r="H259" i="1"/>
  <c r="G259" i="1"/>
  <c r="F259" i="1"/>
  <c r="J258" i="1"/>
  <c r="H258" i="1"/>
  <c r="G258" i="1"/>
  <c r="F258" i="1"/>
  <c r="J257" i="1"/>
  <c r="H257" i="1"/>
  <c r="G257" i="1"/>
  <c r="F257" i="1"/>
  <c r="J256" i="1"/>
  <c r="H256" i="1"/>
  <c r="G256" i="1"/>
  <c r="F256" i="1"/>
  <c r="J255" i="1"/>
  <c r="H255" i="1"/>
  <c r="G255" i="1"/>
  <c r="F255" i="1"/>
  <c r="J254" i="1"/>
  <c r="H254" i="1"/>
  <c r="G254" i="1"/>
  <c r="F254" i="1"/>
  <c r="J253" i="1"/>
  <c r="H253" i="1"/>
  <c r="G253" i="1"/>
  <c r="F253" i="1"/>
  <c r="J252" i="1"/>
  <c r="H252" i="1"/>
  <c r="G252" i="1"/>
  <c r="F252" i="1"/>
  <c r="J251" i="1"/>
  <c r="H251" i="1"/>
  <c r="G251" i="1"/>
  <c r="F251" i="1"/>
  <c r="J250" i="1"/>
  <c r="H250" i="1"/>
  <c r="G250" i="1"/>
  <c r="F250" i="1"/>
  <c r="J249" i="1"/>
  <c r="H249" i="1"/>
  <c r="G249" i="1"/>
  <c r="F249" i="1"/>
  <c r="J248" i="1"/>
  <c r="H248" i="1"/>
  <c r="G248" i="1"/>
  <c r="F248" i="1"/>
  <c r="J247" i="1"/>
  <c r="H247" i="1"/>
  <c r="G247" i="1"/>
  <c r="F247" i="1"/>
  <c r="J246" i="1"/>
  <c r="H246" i="1"/>
  <c r="G246" i="1"/>
  <c r="F246" i="1"/>
  <c r="J245" i="1"/>
  <c r="H245" i="1"/>
  <c r="G245" i="1"/>
  <c r="F245" i="1"/>
  <c r="J244" i="1"/>
  <c r="H244" i="1"/>
  <c r="G244" i="1"/>
  <c r="F244" i="1"/>
  <c r="J243" i="1"/>
  <c r="H243" i="1"/>
  <c r="G243" i="1"/>
  <c r="F243" i="1"/>
  <c r="J242" i="1"/>
  <c r="H242" i="1"/>
  <c r="G242" i="1"/>
  <c r="F242" i="1"/>
  <c r="J241" i="1"/>
  <c r="H241" i="1"/>
  <c r="G241" i="1"/>
  <c r="F241" i="1"/>
  <c r="J240" i="1"/>
  <c r="H240" i="1"/>
  <c r="G240" i="1"/>
  <c r="F240" i="1"/>
  <c r="J239" i="1"/>
  <c r="H239" i="1"/>
  <c r="G239" i="1"/>
  <c r="F239" i="1"/>
  <c r="J238" i="1"/>
  <c r="H238" i="1"/>
  <c r="G238" i="1"/>
  <c r="F238" i="1"/>
  <c r="J237" i="1"/>
  <c r="H237" i="1"/>
  <c r="G237" i="1"/>
  <c r="F237" i="1"/>
  <c r="J236" i="1"/>
  <c r="H236" i="1"/>
  <c r="G236" i="1"/>
  <c r="F236" i="1"/>
  <c r="J235" i="1"/>
  <c r="H235" i="1"/>
  <c r="G235" i="1"/>
  <c r="F235" i="1"/>
  <c r="J234" i="1"/>
  <c r="H234" i="1"/>
  <c r="G234" i="1"/>
  <c r="F234" i="1"/>
  <c r="J233" i="1"/>
  <c r="H233" i="1"/>
  <c r="G233" i="1"/>
  <c r="F233" i="1"/>
  <c r="J232" i="1"/>
  <c r="H232" i="1"/>
  <c r="G232" i="1"/>
  <c r="F232" i="1"/>
  <c r="J231" i="1"/>
  <c r="H231" i="1"/>
  <c r="G231" i="1"/>
  <c r="F231" i="1"/>
  <c r="J229" i="1"/>
  <c r="H229" i="1"/>
  <c r="G229" i="1"/>
  <c r="F229" i="1"/>
  <c r="J228" i="1"/>
  <c r="H228" i="1"/>
  <c r="G228" i="1"/>
  <c r="F228" i="1"/>
  <c r="J227" i="1"/>
  <c r="H227" i="1"/>
  <c r="G227" i="1"/>
  <c r="F227" i="1"/>
  <c r="J225" i="1"/>
  <c r="H225" i="1"/>
  <c r="G225" i="1"/>
  <c r="F225" i="1"/>
  <c r="J224" i="1"/>
  <c r="H224" i="1"/>
  <c r="G224" i="1"/>
  <c r="F224" i="1"/>
  <c r="J223" i="1"/>
  <c r="H223" i="1"/>
  <c r="G223" i="1"/>
  <c r="F223" i="1"/>
  <c r="J222" i="1"/>
  <c r="H222" i="1"/>
  <c r="G222" i="1"/>
  <c r="F222" i="1"/>
  <c r="J221" i="1"/>
  <c r="H221" i="1"/>
  <c r="G221" i="1"/>
  <c r="F221" i="1"/>
  <c r="J220" i="1"/>
  <c r="H220" i="1"/>
  <c r="G220" i="1"/>
  <c r="F220" i="1"/>
  <c r="J219" i="1"/>
  <c r="H219" i="1"/>
  <c r="G219" i="1"/>
  <c r="F219" i="1"/>
  <c r="J218" i="1"/>
  <c r="H218" i="1"/>
  <c r="G218" i="1"/>
  <c r="F218" i="1"/>
  <c r="J217" i="1"/>
  <c r="H217" i="1"/>
  <c r="G217" i="1"/>
  <c r="F217" i="1"/>
  <c r="J216" i="1"/>
  <c r="H216" i="1"/>
  <c r="G216" i="1"/>
  <c r="F216" i="1"/>
  <c r="J215" i="1"/>
  <c r="H215" i="1"/>
  <c r="G215" i="1"/>
  <c r="F215" i="1"/>
  <c r="J214" i="1"/>
  <c r="H214" i="1"/>
  <c r="G214" i="1"/>
  <c r="F214" i="1"/>
  <c r="J213" i="1"/>
  <c r="H213" i="1"/>
  <c r="G213" i="1"/>
  <c r="F213" i="1"/>
  <c r="J212" i="1"/>
  <c r="H212" i="1"/>
  <c r="G212" i="1"/>
  <c r="F212" i="1"/>
  <c r="J211" i="1"/>
  <c r="H211" i="1"/>
  <c r="G211" i="1"/>
  <c r="F211" i="1"/>
  <c r="J210" i="1"/>
  <c r="H210" i="1"/>
  <c r="G210" i="1"/>
  <c r="F210" i="1"/>
  <c r="J209" i="1"/>
  <c r="H209" i="1"/>
  <c r="G209" i="1"/>
  <c r="F209" i="1"/>
  <c r="J208" i="1"/>
  <c r="H208" i="1"/>
  <c r="G208" i="1"/>
  <c r="F208" i="1"/>
  <c r="J207" i="1"/>
  <c r="H207" i="1"/>
  <c r="G207" i="1"/>
  <c r="F207" i="1"/>
  <c r="J206" i="1"/>
  <c r="H206" i="1"/>
  <c r="G206" i="1"/>
  <c r="F206" i="1"/>
  <c r="J205" i="1"/>
  <c r="H205" i="1"/>
  <c r="G205" i="1"/>
  <c r="F205" i="1"/>
  <c r="J204" i="1"/>
  <c r="H204" i="1"/>
  <c r="G204" i="1"/>
  <c r="F204" i="1"/>
  <c r="J203" i="1"/>
  <c r="H203" i="1"/>
  <c r="G203" i="1"/>
  <c r="F203" i="1"/>
  <c r="J202" i="1"/>
  <c r="H202" i="1"/>
  <c r="G202" i="1"/>
  <c r="F202" i="1"/>
  <c r="J201" i="1"/>
  <c r="H201" i="1"/>
  <c r="G201" i="1"/>
  <c r="F201" i="1"/>
  <c r="J200" i="1"/>
  <c r="H200" i="1"/>
  <c r="G200" i="1"/>
  <c r="F200" i="1"/>
  <c r="J199" i="1"/>
  <c r="H199" i="1"/>
  <c r="G199" i="1"/>
  <c r="F199" i="1"/>
  <c r="J198" i="1"/>
  <c r="H198" i="1"/>
  <c r="G198" i="1"/>
  <c r="F198" i="1"/>
  <c r="J197" i="1"/>
  <c r="H197" i="1"/>
  <c r="G197" i="1"/>
  <c r="F197" i="1"/>
  <c r="J196" i="1"/>
  <c r="H196" i="1"/>
  <c r="G196" i="1"/>
  <c r="F196" i="1"/>
  <c r="J195" i="1"/>
  <c r="H195" i="1"/>
  <c r="G195" i="1"/>
  <c r="F195" i="1"/>
  <c r="J194" i="1"/>
  <c r="H194" i="1"/>
  <c r="G194" i="1"/>
  <c r="F194" i="1"/>
  <c r="J193" i="1"/>
  <c r="H193" i="1"/>
  <c r="G193" i="1"/>
  <c r="F193" i="1"/>
  <c r="J192" i="1"/>
  <c r="H192" i="1"/>
  <c r="G192" i="1"/>
  <c r="F192" i="1"/>
  <c r="J191" i="1"/>
  <c r="H191" i="1"/>
  <c r="G191" i="1"/>
  <c r="F191" i="1"/>
  <c r="J190" i="1"/>
  <c r="H190" i="1"/>
  <c r="G190" i="1"/>
  <c r="F190" i="1"/>
  <c r="J189" i="1"/>
  <c r="H189" i="1"/>
  <c r="G189" i="1"/>
  <c r="F189" i="1"/>
  <c r="J188" i="1"/>
  <c r="H188" i="1"/>
  <c r="G188" i="1"/>
  <c r="F188" i="1"/>
  <c r="J187" i="1"/>
  <c r="H187" i="1"/>
  <c r="G187" i="1"/>
  <c r="F187" i="1"/>
  <c r="J186" i="1"/>
  <c r="H186" i="1"/>
  <c r="G186" i="1"/>
  <c r="F186" i="1"/>
  <c r="J185" i="1"/>
  <c r="H185" i="1"/>
  <c r="G185" i="1"/>
  <c r="F185" i="1"/>
  <c r="J184" i="1"/>
  <c r="H184" i="1"/>
  <c r="G184" i="1"/>
  <c r="F184" i="1"/>
  <c r="J183" i="1"/>
  <c r="H183" i="1"/>
  <c r="G183" i="1"/>
  <c r="F183" i="1"/>
  <c r="J182" i="1"/>
  <c r="H182" i="1"/>
  <c r="G182" i="1"/>
  <c r="F182" i="1"/>
  <c r="J181" i="1"/>
  <c r="H181" i="1"/>
  <c r="G181" i="1"/>
  <c r="F181" i="1"/>
  <c r="J180" i="1"/>
  <c r="H180" i="1"/>
  <c r="G180" i="1"/>
  <c r="F180" i="1"/>
  <c r="J179" i="1"/>
  <c r="H179" i="1"/>
  <c r="G179" i="1"/>
  <c r="F179" i="1"/>
  <c r="J178" i="1"/>
  <c r="H178" i="1"/>
  <c r="G178" i="1"/>
  <c r="F178" i="1"/>
  <c r="J177" i="1"/>
  <c r="H177" i="1"/>
  <c r="G177" i="1"/>
  <c r="F177" i="1"/>
  <c r="J176" i="1"/>
  <c r="H176" i="1"/>
  <c r="G176" i="1"/>
  <c r="F176" i="1"/>
  <c r="J175" i="1"/>
  <c r="H175" i="1"/>
  <c r="G175" i="1"/>
  <c r="F175" i="1"/>
  <c r="J174" i="1"/>
  <c r="H174" i="1"/>
  <c r="G174" i="1"/>
  <c r="F174" i="1"/>
  <c r="J172" i="1"/>
  <c r="H172" i="1"/>
  <c r="G172" i="1"/>
  <c r="F172" i="1"/>
  <c r="J171" i="1"/>
  <c r="H171" i="1"/>
  <c r="G171" i="1"/>
  <c r="F171" i="1"/>
  <c r="J170" i="1"/>
  <c r="H170" i="1"/>
  <c r="G170" i="1"/>
  <c r="F170" i="1"/>
  <c r="J169" i="1"/>
  <c r="H169" i="1"/>
  <c r="G169" i="1"/>
  <c r="F169" i="1"/>
  <c r="J168" i="1"/>
  <c r="H168" i="1"/>
  <c r="G168" i="1"/>
  <c r="F168" i="1"/>
  <c r="J167" i="1"/>
  <c r="H167" i="1"/>
  <c r="G167" i="1"/>
  <c r="F167" i="1"/>
  <c r="J166" i="1"/>
  <c r="H166" i="1"/>
  <c r="G166" i="1"/>
  <c r="F166" i="1"/>
  <c r="J165" i="1"/>
  <c r="H165" i="1"/>
  <c r="G165" i="1"/>
  <c r="F165" i="1"/>
  <c r="J164" i="1"/>
  <c r="H164" i="1"/>
  <c r="G164" i="1"/>
  <c r="F164" i="1"/>
  <c r="J163" i="1"/>
  <c r="H163" i="1"/>
  <c r="G163" i="1"/>
  <c r="F163" i="1"/>
  <c r="J162" i="1"/>
  <c r="H162" i="1"/>
  <c r="G162" i="1"/>
  <c r="F162" i="1"/>
  <c r="J161" i="1"/>
  <c r="H161" i="1"/>
  <c r="G161" i="1"/>
  <c r="F161" i="1"/>
  <c r="J160" i="1"/>
  <c r="H160" i="1"/>
  <c r="G160" i="1"/>
  <c r="F160" i="1"/>
  <c r="J159" i="1"/>
  <c r="H159" i="1"/>
  <c r="G159" i="1"/>
  <c r="F159" i="1"/>
  <c r="J158" i="1"/>
  <c r="H158" i="1"/>
  <c r="G158" i="1"/>
  <c r="F158" i="1"/>
  <c r="J157" i="1"/>
  <c r="H157" i="1"/>
  <c r="G157" i="1"/>
  <c r="F157" i="1"/>
  <c r="J156" i="1"/>
  <c r="H156" i="1"/>
  <c r="G156" i="1"/>
  <c r="F156" i="1"/>
  <c r="J155" i="1"/>
  <c r="H155" i="1"/>
  <c r="G155" i="1"/>
  <c r="F155" i="1"/>
  <c r="J154" i="1"/>
  <c r="H154" i="1"/>
  <c r="G154" i="1"/>
  <c r="F154" i="1"/>
  <c r="J153" i="1"/>
  <c r="H153" i="1"/>
  <c r="G153" i="1"/>
  <c r="F153" i="1"/>
  <c r="J152" i="1"/>
  <c r="H152" i="1"/>
  <c r="G152" i="1"/>
  <c r="F152" i="1"/>
  <c r="J151" i="1"/>
  <c r="H151" i="1"/>
  <c r="G151" i="1"/>
  <c r="F151" i="1"/>
  <c r="J150" i="1"/>
  <c r="H150" i="1"/>
  <c r="G150" i="1"/>
  <c r="F150" i="1"/>
  <c r="J149" i="1"/>
  <c r="H149" i="1"/>
  <c r="G149" i="1"/>
  <c r="F149" i="1"/>
  <c r="J148" i="1"/>
  <c r="H148" i="1"/>
  <c r="G148" i="1"/>
  <c r="F148" i="1"/>
  <c r="J147" i="1"/>
  <c r="H147" i="1"/>
  <c r="G147" i="1"/>
  <c r="F147" i="1"/>
  <c r="J146" i="1"/>
  <c r="H146" i="1"/>
  <c r="G146" i="1"/>
  <c r="F146" i="1"/>
  <c r="J145" i="1"/>
  <c r="H145" i="1"/>
  <c r="G145" i="1"/>
  <c r="F145" i="1"/>
  <c r="J144" i="1"/>
  <c r="H144" i="1"/>
  <c r="G144" i="1"/>
  <c r="F144" i="1"/>
  <c r="J143" i="1"/>
  <c r="H143" i="1"/>
  <c r="G143" i="1"/>
  <c r="F143" i="1"/>
  <c r="J142" i="1"/>
  <c r="H142" i="1"/>
  <c r="G142" i="1"/>
  <c r="F142" i="1"/>
  <c r="J141" i="1"/>
  <c r="H141" i="1"/>
  <c r="G141" i="1"/>
  <c r="F141" i="1"/>
  <c r="J140" i="1"/>
  <c r="H140" i="1"/>
  <c r="G140" i="1"/>
  <c r="F140" i="1"/>
  <c r="J139" i="1"/>
  <c r="H139" i="1"/>
  <c r="G139" i="1"/>
  <c r="F139" i="1"/>
  <c r="J138" i="1"/>
  <c r="H138" i="1"/>
  <c r="G138" i="1"/>
  <c r="F138" i="1"/>
  <c r="J137" i="1"/>
  <c r="H137" i="1"/>
  <c r="G137" i="1"/>
  <c r="F137" i="1"/>
  <c r="J136" i="1"/>
  <c r="H136" i="1"/>
  <c r="G136" i="1"/>
  <c r="F136" i="1"/>
  <c r="J135" i="1"/>
  <c r="H135" i="1"/>
  <c r="G135" i="1"/>
  <c r="F135" i="1"/>
  <c r="J134" i="1"/>
  <c r="H134" i="1"/>
  <c r="G134" i="1"/>
  <c r="F134" i="1"/>
  <c r="J133" i="1"/>
  <c r="H133" i="1"/>
  <c r="G133" i="1"/>
  <c r="F133" i="1"/>
  <c r="J132" i="1"/>
  <c r="H132" i="1"/>
  <c r="G132" i="1"/>
  <c r="F132" i="1"/>
  <c r="J131" i="1"/>
  <c r="H131" i="1"/>
  <c r="G131" i="1"/>
  <c r="F131" i="1"/>
  <c r="J130" i="1"/>
  <c r="H130" i="1"/>
  <c r="G130" i="1"/>
  <c r="F130" i="1"/>
  <c r="J129" i="1"/>
  <c r="H129" i="1"/>
  <c r="G129" i="1"/>
  <c r="F129" i="1"/>
  <c r="J128" i="1"/>
  <c r="H128" i="1"/>
  <c r="G128" i="1"/>
  <c r="F128" i="1"/>
  <c r="J127" i="1"/>
  <c r="H127" i="1"/>
  <c r="G127" i="1"/>
  <c r="F127" i="1"/>
  <c r="J126" i="1"/>
  <c r="H126" i="1"/>
  <c r="G126" i="1"/>
  <c r="F126" i="1"/>
  <c r="J125" i="1"/>
  <c r="H125" i="1"/>
  <c r="G125" i="1"/>
  <c r="F125" i="1"/>
  <c r="J124" i="1"/>
  <c r="H124" i="1"/>
  <c r="G124" i="1"/>
  <c r="F124" i="1"/>
  <c r="J123" i="1"/>
  <c r="H123" i="1"/>
  <c r="G123" i="1"/>
  <c r="F123" i="1"/>
  <c r="J122" i="1"/>
  <c r="H122" i="1"/>
  <c r="G122" i="1"/>
  <c r="F122" i="1"/>
  <c r="J121" i="1"/>
  <c r="H121" i="1"/>
  <c r="G121" i="1"/>
  <c r="F121" i="1"/>
  <c r="J120" i="1"/>
  <c r="H120" i="1"/>
  <c r="G120" i="1"/>
  <c r="F120" i="1"/>
  <c r="J119" i="1"/>
  <c r="H119" i="1"/>
  <c r="G119" i="1"/>
  <c r="F119" i="1"/>
  <c r="J118" i="1"/>
  <c r="H118" i="1"/>
  <c r="G118" i="1"/>
  <c r="F118" i="1"/>
  <c r="J117" i="1"/>
  <c r="H117" i="1"/>
  <c r="G117" i="1"/>
  <c r="F117" i="1"/>
  <c r="J116" i="1"/>
  <c r="H116" i="1"/>
  <c r="G116" i="1"/>
  <c r="F116" i="1"/>
  <c r="J115" i="1"/>
  <c r="H115" i="1"/>
  <c r="G115" i="1"/>
  <c r="F115" i="1"/>
  <c r="J114" i="1"/>
  <c r="H114" i="1"/>
  <c r="G114" i="1"/>
  <c r="F114" i="1"/>
  <c r="J113" i="1"/>
  <c r="H113" i="1"/>
  <c r="G113" i="1"/>
  <c r="F113" i="1"/>
  <c r="J112" i="1"/>
  <c r="H112" i="1"/>
  <c r="G112" i="1"/>
  <c r="F112" i="1"/>
  <c r="J111" i="1"/>
  <c r="H111" i="1"/>
  <c r="G111" i="1"/>
  <c r="F111" i="1"/>
  <c r="J110" i="1"/>
  <c r="H110" i="1"/>
  <c r="G110" i="1"/>
  <c r="F110" i="1"/>
  <c r="J109" i="1"/>
  <c r="H109" i="1"/>
  <c r="G109" i="1"/>
  <c r="F109" i="1"/>
  <c r="J108" i="1"/>
  <c r="H108" i="1"/>
  <c r="G108" i="1"/>
  <c r="F108" i="1"/>
  <c r="J107" i="1"/>
  <c r="H107" i="1"/>
  <c r="G107" i="1"/>
  <c r="F107" i="1"/>
  <c r="J106" i="1"/>
  <c r="H106" i="1"/>
  <c r="G106" i="1"/>
  <c r="F106" i="1"/>
  <c r="J105" i="1"/>
  <c r="H105" i="1"/>
  <c r="G105" i="1"/>
  <c r="F105" i="1"/>
  <c r="J104" i="1"/>
  <c r="H104" i="1"/>
  <c r="G104" i="1"/>
  <c r="F104" i="1"/>
  <c r="J103" i="1"/>
  <c r="H103" i="1"/>
  <c r="G103" i="1"/>
  <c r="F103" i="1"/>
  <c r="J102" i="1"/>
  <c r="H102" i="1"/>
  <c r="G102" i="1"/>
  <c r="F102" i="1"/>
  <c r="J101" i="1"/>
  <c r="H101" i="1"/>
  <c r="G101" i="1"/>
  <c r="F101" i="1"/>
  <c r="J100" i="1"/>
  <c r="H100" i="1"/>
  <c r="G100" i="1"/>
  <c r="F100" i="1"/>
  <c r="J99" i="1"/>
  <c r="H99" i="1"/>
  <c r="G99" i="1"/>
  <c r="F99" i="1"/>
  <c r="J98" i="1"/>
  <c r="H98" i="1"/>
  <c r="G98" i="1"/>
  <c r="F98" i="1"/>
  <c r="J97" i="1"/>
  <c r="H97" i="1"/>
  <c r="G97" i="1"/>
  <c r="F97" i="1"/>
  <c r="J96" i="1"/>
  <c r="H96" i="1"/>
  <c r="G96" i="1"/>
  <c r="F96" i="1"/>
  <c r="J95" i="1"/>
  <c r="H95" i="1"/>
  <c r="G95" i="1"/>
  <c r="F95" i="1"/>
  <c r="J94" i="1"/>
  <c r="H94" i="1"/>
  <c r="G94" i="1"/>
  <c r="F94" i="1"/>
  <c r="J93" i="1"/>
  <c r="H93" i="1"/>
  <c r="G93" i="1"/>
  <c r="F93" i="1"/>
  <c r="J92" i="1"/>
  <c r="H92" i="1"/>
  <c r="G92" i="1"/>
  <c r="F92" i="1"/>
  <c r="J91" i="1"/>
  <c r="H91" i="1"/>
  <c r="G91" i="1"/>
  <c r="F91" i="1"/>
  <c r="J90" i="1"/>
  <c r="H90" i="1"/>
  <c r="G90" i="1"/>
  <c r="F90" i="1"/>
  <c r="J89" i="1"/>
  <c r="H89" i="1"/>
  <c r="G89" i="1"/>
  <c r="F89" i="1"/>
  <c r="J88" i="1"/>
  <c r="H88" i="1"/>
  <c r="G88" i="1"/>
  <c r="F88" i="1"/>
  <c r="J87" i="1"/>
  <c r="H87" i="1"/>
  <c r="G87" i="1"/>
  <c r="F87" i="1"/>
  <c r="J86" i="1"/>
  <c r="H86" i="1"/>
  <c r="G86" i="1"/>
  <c r="F86" i="1"/>
  <c r="J85" i="1"/>
  <c r="H85" i="1"/>
  <c r="G85" i="1"/>
  <c r="F85" i="1"/>
  <c r="J84" i="1"/>
  <c r="H84" i="1"/>
  <c r="G84" i="1"/>
  <c r="F84" i="1"/>
  <c r="J83" i="1"/>
  <c r="H83" i="1"/>
  <c r="G83" i="1"/>
  <c r="F83" i="1"/>
  <c r="J82" i="1"/>
  <c r="H82" i="1"/>
  <c r="G82" i="1"/>
  <c r="F82" i="1"/>
  <c r="J81" i="1"/>
  <c r="H81" i="1"/>
  <c r="G81" i="1"/>
  <c r="F81" i="1"/>
  <c r="J80" i="1"/>
  <c r="H80" i="1"/>
  <c r="G80" i="1"/>
  <c r="F80" i="1"/>
  <c r="J79" i="1"/>
  <c r="H79" i="1"/>
  <c r="G79" i="1"/>
  <c r="F79" i="1"/>
  <c r="J78" i="1"/>
  <c r="H78" i="1"/>
  <c r="G78" i="1"/>
  <c r="F78" i="1"/>
  <c r="J77" i="1"/>
  <c r="H77" i="1"/>
  <c r="G77" i="1"/>
  <c r="F77" i="1"/>
  <c r="J76" i="1"/>
  <c r="H76" i="1"/>
  <c r="G76" i="1"/>
  <c r="F76" i="1"/>
  <c r="J75" i="1"/>
  <c r="H75" i="1"/>
  <c r="G75" i="1"/>
  <c r="F75" i="1"/>
  <c r="J74" i="1"/>
  <c r="H74" i="1"/>
  <c r="G74" i="1"/>
  <c r="F74" i="1"/>
  <c r="J73" i="1"/>
  <c r="H73" i="1"/>
  <c r="G73" i="1"/>
  <c r="F73" i="1"/>
  <c r="J72" i="1"/>
  <c r="H72" i="1"/>
  <c r="G72" i="1"/>
  <c r="F72" i="1"/>
  <c r="J71" i="1"/>
  <c r="H71" i="1"/>
  <c r="G71" i="1"/>
  <c r="F71" i="1"/>
  <c r="J70" i="1"/>
  <c r="H70" i="1"/>
  <c r="G70" i="1"/>
  <c r="F70" i="1"/>
  <c r="J69" i="1"/>
  <c r="H69" i="1"/>
  <c r="G69" i="1"/>
  <c r="F69" i="1"/>
  <c r="J68" i="1"/>
  <c r="H68" i="1"/>
  <c r="G68" i="1"/>
  <c r="F68" i="1"/>
  <c r="J67" i="1"/>
  <c r="H67" i="1"/>
  <c r="G67" i="1"/>
  <c r="F67" i="1"/>
  <c r="J66" i="1"/>
  <c r="H66" i="1"/>
  <c r="G66" i="1"/>
  <c r="F66" i="1"/>
  <c r="J65" i="1"/>
  <c r="H65" i="1"/>
  <c r="G65" i="1"/>
  <c r="F65" i="1"/>
  <c r="J64" i="1"/>
  <c r="H64" i="1"/>
  <c r="G64" i="1"/>
  <c r="F64" i="1"/>
  <c r="J63" i="1"/>
  <c r="H63" i="1"/>
  <c r="G63" i="1"/>
  <c r="F63" i="1"/>
  <c r="J62" i="1"/>
  <c r="H62" i="1"/>
  <c r="G62" i="1"/>
  <c r="F62" i="1"/>
  <c r="J61" i="1"/>
  <c r="H61" i="1"/>
  <c r="G61" i="1"/>
  <c r="F61" i="1"/>
  <c r="J60" i="1"/>
  <c r="H60" i="1"/>
  <c r="G60" i="1"/>
  <c r="F60" i="1"/>
  <c r="J59" i="1"/>
  <c r="H59" i="1"/>
  <c r="G59" i="1"/>
  <c r="F59" i="1"/>
  <c r="J58" i="1"/>
  <c r="H58" i="1"/>
  <c r="G58" i="1"/>
  <c r="F58" i="1"/>
  <c r="J57" i="1"/>
  <c r="H57" i="1"/>
  <c r="G57" i="1"/>
  <c r="F57" i="1"/>
  <c r="J56" i="1"/>
  <c r="H56" i="1"/>
  <c r="G56" i="1"/>
  <c r="F56" i="1"/>
  <c r="J55" i="1"/>
  <c r="H55" i="1"/>
  <c r="G55" i="1"/>
  <c r="F55" i="1"/>
  <c r="J54" i="1"/>
  <c r="H54" i="1"/>
  <c r="G54" i="1"/>
  <c r="F54" i="1"/>
  <c r="J53" i="1"/>
  <c r="H53" i="1"/>
  <c r="G53" i="1"/>
  <c r="F53" i="1"/>
  <c r="J52" i="1"/>
  <c r="H52" i="1"/>
  <c r="G52" i="1"/>
  <c r="F52" i="1"/>
  <c r="J51" i="1"/>
  <c r="H51" i="1"/>
  <c r="G51" i="1"/>
  <c r="F51" i="1"/>
  <c r="J50" i="1"/>
  <c r="H50" i="1"/>
  <c r="G50" i="1"/>
  <c r="F50" i="1"/>
  <c r="J49" i="1"/>
  <c r="H49" i="1"/>
  <c r="G49" i="1"/>
  <c r="F49" i="1"/>
  <c r="J48" i="1"/>
  <c r="H48" i="1"/>
  <c r="G48" i="1"/>
  <c r="F48" i="1"/>
  <c r="J47" i="1"/>
  <c r="H47" i="1"/>
  <c r="G47" i="1"/>
  <c r="F47" i="1"/>
  <c r="J46" i="1"/>
  <c r="H46" i="1"/>
  <c r="G46" i="1"/>
  <c r="F46" i="1"/>
  <c r="J45" i="1"/>
  <c r="H45" i="1"/>
  <c r="G45" i="1"/>
  <c r="F45" i="1"/>
  <c r="J44" i="1"/>
  <c r="H44" i="1"/>
  <c r="G44" i="1"/>
  <c r="F44" i="1"/>
  <c r="J43" i="1"/>
  <c r="H43" i="1"/>
  <c r="G43" i="1"/>
  <c r="F43" i="1"/>
  <c r="J42" i="1"/>
  <c r="H42" i="1"/>
  <c r="G42" i="1"/>
  <c r="F42" i="1"/>
  <c r="J41" i="1"/>
  <c r="H41" i="1"/>
  <c r="G41" i="1"/>
  <c r="F41" i="1"/>
  <c r="J40" i="1"/>
  <c r="H40" i="1"/>
  <c r="G40" i="1"/>
  <c r="F40" i="1"/>
  <c r="J39" i="1"/>
  <c r="H39" i="1"/>
  <c r="G39" i="1"/>
  <c r="F39" i="1"/>
  <c r="J38" i="1"/>
  <c r="H38" i="1"/>
  <c r="G38" i="1"/>
  <c r="F38" i="1"/>
  <c r="J37" i="1"/>
  <c r="H37" i="1"/>
  <c r="G37" i="1"/>
  <c r="F37" i="1"/>
  <c r="J36" i="1"/>
  <c r="H36" i="1"/>
  <c r="G36" i="1"/>
  <c r="F36" i="1"/>
  <c r="J35" i="1"/>
  <c r="H35" i="1"/>
  <c r="G35" i="1"/>
  <c r="F35" i="1"/>
  <c r="J34" i="1"/>
  <c r="H34" i="1"/>
  <c r="G34" i="1"/>
  <c r="F34" i="1"/>
  <c r="J33" i="1"/>
  <c r="H33" i="1"/>
  <c r="G33" i="1"/>
  <c r="F33" i="1"/>
  <c r="J32" i="1"/>
  <c r="H32" i="1"/>
  <c r="G32" i="1"/>
  <c r="F32" i="1"/>
  <c r="J31" i="1"/>
  <c r="H31" i="1"/>
  <c r="G31" i="1"/>
  <c r="F31" i="1"/>
  <c r="J30" i="1"/>
  <c r="H30" i="1"/>
  <c r="G30" i="1"/>
  <c r="F30" i="1"/>
  <c r="J29" i="1"/>
  <c r="H29" i="1"/>
  <c r="G29" i="1"/>
  <c r="F29" i="1"/>
  <c r="J28" i="1"/>
  <c r="H28" i="1"/>
  <c r="G28" i="1"/>
  <c r="F28" i="1"/>
  <c r="J27" i="1"/>
  <c r="H27" i="1"/>
  <c r="G27" i="1"/>
  <c r="F27" i="1"/>
  <c r="J26" i="1"/>
  <c r="H26" i="1"/>
  <c r="G26" i="1"/>
  <c r="F26" i="1"/>
  <c r="J25" i="1"/>
  <c r="H25" i="1"/>
  <c r="G25" i="1"/>
  <c r="F25" i="1"/>
  <c r="J24" i="1"/>
  <c r="H24" i="1"/>
  <c r="G24" i="1"/>
  <c r="F24" i="1"/>
  <c r="J23" i="1"/>
  <c r="H23" i="1"/>
  <c r="G23" i="1"/>
  <c r="F23" i="1"/>
  <c r="J22" i="1"/>
  <c r="H22" i="1"/>
  <c r="G22" i="1"/>
  <c r="F22" i="1"/>
  <c r="J21" i="1"/>
  <c r="H21" i="1"/>
  <c r="G21" i="1"/>
  <c r="F21" i="1"/>
  <c r="J20" i="1"/>
  <c r="H20" i="1"/>
  <c r="G20" i="1"/>
  <c r="F20" i="1"/>
  <c r="J19" i="1"/>
  <c r="H19" i="1"/>
  <c r="G19" i="1"/>
  <c r="F19" i="1"/>
  <c r="J18" i="1"/>
  <c r="H18" i="1"/>
  <c r="G18" i="1"/>
  <c r="F18" i="1"/>
  <c r="J17" i="1"/>
  <c r="H17" i="1"/>
  <c r="G17" i="1"/>
  <c r="F17" i="1"/>
  <c r="J16" i="1"/>
  <c r="H16" i="1"/>
  <c r="G16" i="1"/>
  <c r="F16" i="1"/>
  <c r="J15" i="1"/>
  <c r="H15" i="1"/>
  <c r="G15" i="1"/>
  <c r="F15" i="1"/>
  <c r="J14" i="1"/>
  <c r="H14" i="1"/>
  <c r="G14" i="1"/>
  <c r="F14" i="1"/>
  <c r="J13" i="1"/>
  <c r="H13" i="1"/>
  <c r="G13" i="1"/>
  <c r="F13" i="1"/>
  <c r="J12" i="1"/>
  <c r="H12" i="1"/>
  <c r="G12" i="1"/>
  <c r="F12" i="1"/>
  <c r="J11" i="1"/>
  <c r="H11" i="1"/>
  <c r="G11" i="1"/>
  <c r="F11" i="1"/>
  <c r="D7" i="1"/>
  <c r="D6" i="1"/>
  <c r="D5" i="1"/>
</calcChain>
</file>

<file path=xl/sharedStrings.xml><?xml version="1.0" encoding="utf-8"?>
<sst xmlns="http://schemas.openxmlformats.org/spreadsheetml/2006/main" count="329" uniqueCount="299">
  <si>
    <t xml:space="preserve">FY 2021-22 General Purpose Aid for Local Schools </t>
  </si>
  <si>
    <t>Amounts do not include principal &amp; interest for unbonded debt or pending Sudden &amp; Severe Adjustments</t>
  </si>
  <si>
    <t>Amounts do not include Miscellaneous Adjustments - Section 5B</t>
  </si>
  <si>
    <t>Mill Expectation at</t>
  </si>
  <si>
    <t>Adjusted</t>
  </si>
  <si>
    <t>Min. Subsidy at</t>
  </si>
  <si>
    <t>EPS</t>
  </si>
  <si>
    <t>State Share</t>
  </si>
  <si>
    <t>Min. Spec. Ed. at</t>
  </si>
  <si>
    <t>Total</t>
  </si>
  <si>
    <t>Required</t>
  </si>
  <si>
    <t>Local</t>
  </si>
  <si>
    <t>* Includes CTE Center</t>
  </si>
  <si>
    <t>Allocation at</t>
  </si>
  <si>
    <t>Local Share</t>
  </si>
  <si>
    <t>Share</t>
  </si>
  <si>
    <t>allocations 5B(6)</t>
  </si>
  <si>
    <t>ORG_ID</t>
  </si>
  <si>
    <t>SAU_ID</t>
  </si>
  <si>
    <t>AOS</t>
  </si>
  <si>
    <t>SAUs</t>
  </si>
  <si>
    <t>(ED 279 Section 5A)</t>
  </si>
  <si>
    <t>Mill Rate</t>
  </si>
  <si>
    <t>Municipal School Units</t>
  </si>
  <si>
    <t>Acton</t>
  </si>
  <si>
    <t>Alexander</t>
  </si>
  <si>
    <t>Andover</t>
  </si>
  <si>
    <t>Appleton</t>
  </si>
  <si>
    <t>Athens</t>
  </si>
  <si>
    <t>Auburn</t>
  </si>
  <si>
    <t>Augusta</t>
  </si>
  <si>
    <t>*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</si>
  <si>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</si>
  <si>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</si>
  <si>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</si>
  <si>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</si>
  <si>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</si>
  <si>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</si>
  <si>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</si>
  <si>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</si>
  <si>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</si>
  <si>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</si>
  <si>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</si>
  <si>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</si>
  <si>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</si>
  <si>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</si>
  <si>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</si>
  <si>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</si>
  <si>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</si>
  <si>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</si>
  <si>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</si>
  <si>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</si>
  <si>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</si>
  <si>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</si>
  <si>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</si>
  <si>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</si>
  <si>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</si>
  <si>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</si>
  <si>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</si>
  <si>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</si>
  <si>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</si>
  <si>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</si>
  <si>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</si>
  <si>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</si>
  <si>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</si>
  <si>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</si>
  <si>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</si>
  <si>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</si>
  <si>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</si>
  <si>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</si>
  <si>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</si>
  <si>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</si>
  <si>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</si>
  <si>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</si>
  <si>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</si>
  <si>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</si>
  <si>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</si>
  <si>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</si>
  <si>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</si>
  <si>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</si>
  <si>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</si>
  <si>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</si>
  <si>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</si>
  <si>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</si>
  <si>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</si>
  <si>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</si>
  <si>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</si>
  <si>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</si>
  <si>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</si>
  <si>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</si>
  <si>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</si>
  <si>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</si>
  <si>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</si>
  <si>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</si>
  <si>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</si>
  <si>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</si>
  <si>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</si>
  <si>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</si>
  <si>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</si>
  <si>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</si>
  <si>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</si>
  <si>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</si>
  <si>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</si>
  <si>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</si>
  <si>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</si>
  <si>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</si>
  <si>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</si>
  <si>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</si>
  <si>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</si>
  <si>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</si>
  <si>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</si>
  <si>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</si>
  <si>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</si>
  <si>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</si>
  <si>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</si>
  <si>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</si>
  <si>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</si>
  <si>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</si>
  <si>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</si>
  <si>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</si>
  <si>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</si>
  <si>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</si>
  <si>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</si>
  <si>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</si>
  <si>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</si>
  <si>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</si>
  <si>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</si>
  <si>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</si>
  <si>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</si>
  <si>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</si>
  <si>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</si>
  <si>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</si>
  <si>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</si>
  <si>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</si>
  <si>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</si>
  <si>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Plt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</si>
  <si>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</si>
  <si>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</si>
  <si>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</si>
  <si>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</si>
  <si>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</si>
  <si>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</si>
  <si>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</si>
  <si>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</si>
  <si>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</si>
  <si>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</si>
  <si>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</si>
  <si>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</si>
  <si>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</si>
  <si>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</si>
  <si>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</si>
  <si>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</si>
  <si>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</si>
  <si>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</si>
  <si>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</si>
  <si>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</si>
  <si>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</si>
  <si>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</si>
  <si>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</si>
  <si>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</si>
  <si>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</si>
  <si>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</si>
  <si>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</si>
  <si>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</si>
  <si>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</si>
  <si>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</si>
  <si>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</si>
  <si>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</si>
  <si>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</si>
  <si>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</si>
  <si>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</si>
  <si>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</si>
  <si>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</si>
  <si>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</si>
  <si>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</si>
  <si>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</si>
  <si>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</si>
  <si>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</si>
  <si>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</si>
  <si>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</si>
  <si>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</si>
  <si>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</si>
  <si>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</si>
  <si>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</si>
  <si>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Valley</t>
  </si>
  <si>
    <t>Beaver Cove</t>
  </si>
  <si>
    <t>Chebeague Island</t>
  </si>
  <si>
    <t>School Administrative Districts - Reformulated Regional School Units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</si>
  <si>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</si>
  <si>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</si>
  <si>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</si>
  <si>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</si>
  <si>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</si>
  <si>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</si>
  <si>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</si>
  <si>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</si>
  <si>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</si>
  <si>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</si>
  <si>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</si>
  <si>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</si>
  <si>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</si>
  <si>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</si>
  <si>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</si>
  <si>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</si>
  <si>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</si>
  <si>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</si>
  <si>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</si>
  <si>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</si>
  <si>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</si>
  <si>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</si>
  <si>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</si>
  <si>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</si>
  <si>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</si>
  <si>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</si>
  <si>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</si>
  <si>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</si>
  <si>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</si>
  <si>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</si>
  <si>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</si>
  <si>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</si>
  <si>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</si>
  <si>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</si>
  <si>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</si>
  <si>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</si>
  <si>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</si>
  <si>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</si>
  <si>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</si>
  <si>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</si>
  <si>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</si>
  <si>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</si>
  <si>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</si>
  <si>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</si>
  <si>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</si>
  <si>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</si>
  <si>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</si>
  <si>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</si>
  <si>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</si>
  <si>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</si>
  <si>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</si>
  <si>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</si>
  <si>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Maine Indian Education</t>
  </si>
  <si>
    <t>Indian Island</t>
  </si>
  <si>
    <t>Indian Township</t>
  </si>
  <si>
    <t>Pleasant Point</t>
  </si>
  <si>
    <t>Regional School Units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</si>
  <si>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</si>
  <si>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</si>
  <si>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</si>
  <si>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</si>
  <si>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</si>
  <si>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</si>
  <si>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</si>
  <si>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</si>
  <si>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</si>
  <si>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</si>
  <si>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</si>
  <si>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</si>
  <si>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</si>
  <si>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</si>
  <si>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</si>
  <si>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</si>
  <si>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</si>
  <si>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</si>
  <si>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</si>
  <si>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</si>
  <si>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</si>
  <si>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</si>
  <si>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</si>
  <si>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56</t>
  </si>
  <si>
    <t>RSU 67</t>
  </si>
  <si>
    <t>RSU 71</t>
  </si>
  <si>
    <t>RSU 73</t>
  </si>
  <si>
    <t>RSU 78</t>
  </si>
  <si>
    <t>RSU 89</t>
  </si>
  <si>
    <t>Community School Districts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</si>
  <si>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</si>
  <si>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</si>
  <si>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</si>
  <si>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</si>
  <si>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</si>
  <si>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</si>
  <si>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</si>
  <si>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</si>
  <si>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</si>
  <si>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Public Charter Schools</t>
  </si>
  <si>
    <t>Charter School</t>
  </si>
  <si>
    <t>Commission</t>
  </si>
  <si>
    <t xml:space="preserve">State </t>
  </si>
  <si>
    <t>(@ 2.25%)</t>
  </si>
  <si>
    <t>Acadia Academy</t>
  </si>
  <si>
    <t>Baxter Academy for Technology and Sciences</t>
  </si>
  <si>
    <t>Community Regional Charter School (formerly Cornville)</t>
  </si>
  <si>
    <t>Ecology Learning Center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</si>
  <si>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</si>
  <si>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</si>
  <si>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</si>
  <si>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</si>
  <si>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</si>
  <si>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Maine Arts Academy (formerly Snow Pond)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</si>
</sst>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000"/>
  </numFmts>
  <fonts count="12" x14ac:knownFonts="1">
    <font>
      <sz val="10"/>
      <name val="Arial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37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/>
    </xf>
    <xf numFmtId="0" fontId="0" fillId="2" borderId="2" xfId="0" applyFill="1" applyBorder="1"/>
    <xf numFmtId="0" fontId="5" fillId="2" borderId="2" xfId="0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9" fontId="0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9" fontId="0" fillId="2" borderId="5" xfId="1" applyFont="1" applyFill="1" applyBorder="1" applyAlignment="1">
      <alignment horizontal="left"/>
    </xf>
    <xf numFmtId="164" fontId="7" fillId="2" borderId="6" xfId="0" applyNumberFormat="1" applyFont="1" applyFill="1" applyBorder="1" applyAlignment="1">
      <alignment horizontal="left"/>
    </xf>
    <xf numFmtId="164" fontId="8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right"/>
    </xf>
    <xf numFmtId="9" fontId="0" fillId="2" borderId="8" xfId="1" applyFont="1" applyFill="1" applyBorder="1" applyAlignment="1">
      <alignment horizontal="left"/>
    </xf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9" fontId="3" fillId="2" borderId="0" xfId="0" applyNumberFormat="1" applyFont="1" applyFill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/>
    <xf numFmtId="0" fontId="9" fillId="3" borderId="10" xfId="0" applyFont="1" applyFill="1" applyBorder="1" applyAlignment="1">
      <alignment horizontal="center"/>
    </xf>
    <xf numFmtId="164" fontId="6" fillId="0" borderId="0" xfId="2" applyNumberFormat="1" applyFont="1" applyAlignment="1">
      <alignment horizontal="center"/>
    </xf>
    <xf numFmtId="0" fontId="6" fillId="0" borderId="0" xfId="2" applyFont="1"/>
    <xf numFmtId="7" fontId="6" fillId="0" borderId="0" xfId="0" applyNumberFormat="1" applyFont="1"/>
    <xf numFmtId="7" fontId="0" fillId="0" borderId="0" xfId="0" applyNumberFormat="1"/>
    <xf numFmtId="2" fontId="0" fillId="0" borderId="0" xfId="0" applyNumberFormat="1"/>
    <xf numFmtId="0" fontId="3" fillId="0" borderId="0" xfId="0" applyFont="1"/>
    <xf numFmtId="164" fontId="6" fillId="4" borderId="0" xfId="2" applyNumberFormat="1" applyFont="1" applyFill="1" applyAlignment="1">
      <alignment horizontal="center"/>
    </xf>
    <xf numFmtId="0" fontId="6" fillId="4" borderId="0" xfId="2" applyFont="1" applyFill="1"/>
    <xf numFmtId="7" fontId="6" fillId="4" borderId="0" xfId="0" applyNumberFormat="1" applyFont="1" applyFill="1"/>
    <xf numFmtId="7" fontId="0" fillId="4" borderId="0" xfId="0" applyNumberFormat="1" applyFill="1"/>
    <xf numFmtId="2" fontId="0" fillId="4" borderId="0" xfId="0" applyNumberFormat="1" applyFill="1"/>
    <xf numFmtId="0" fontId="3" fillId="4" borderId="0" xfId="0" applyFont="1" applyFill="1"/>
    <xf numFmtId="164" fontId="4" fillId="5" borderId="9" xfId="0" applyNumberFormat="1" applyFont="1" applyFill="1" applyBorder="1" applyAlignment="1">
      <alignment horizontal="left"/>
    </xf>
    <xf numFmtId="164" fontId="4" fillId="5" borderId="10" xfId="0" applyNumberFormat="1" applyFont="1" applyFill="1" applyBorder="1" applyAlignment="1">
      <alignment horizontal="left"/>
    </xf>
    <xf numFmtId="0" fontId="6" fillId="5" borderId="10" xfId="0" applyFont="1" applyFill="1" applyBorder="1"/>
    <xf numFmtId="7" fontId="0" fillId="5" borderId="10" xfId="0" applyNumberFormat="1" applyFill="1" applyBorder="1"/>
    <xf numFmtId="2" fontId="0" fillId="5" borderId="10" xfId="0" applyNumberFormat="1" applyFill="1" applyBorder="1"/>
    <xf numFmtId="164" fontId="6" fillId="4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left"/>
    </xf>
    <xf numFmtId="0" fontId="4" fillId="3" borderId="9" xfId="0" applyFont="1" applyFill="1" applyBorder="1"/>
    <xf numFmtId="164" fontId="4" fillId="3" borderId="10" xfId="0" applyNumberFormat="1" applyFont="1" applyFill="1" applyBorder="1" applyAlignment="1">
      <alignment horizontal="left"/>
    </xf>
    <xf numFmtId="0" fontId="6" fillId="6" borderId="9" xfId="0" applyFont="1" applyFill="1" applyBorder="1"/>
    <xf numFmtId="164" fontId="4" fillId="6" borderId="10" xfId="0" applyNumberFormat="1" applyFont="1" applyFill="1" applyBorder="1" applyAlignment="1">
      <alignment horizontal="left"/>
    </xf>
    <xf numFmtId="0" fontId="6" fillId="6" borderId="10" xfId="0" applyFont="1" applyFill="1" applyBorder="1"/>
    <xf numFmtId="7" fontId="0" fillId="6" borderId="10" xfId="0" applyNumberFormat="1" applyFill="1" applyBorder="1"/>
    <xf numFmtId="2" fontId="0" fillId="6" borderId="10" xfId="0" applyNumberFormat="1" applyFill="1" applyBorder="1"/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6" fillId="7" borderId="9" xfId="0" applyFont="1" applyFill="1" applyBorder="1"/>
    <xf numFmtId="164" fontId="4" fillId="7" borderId="10" xfId="0" applyNumberFormat="1" applyFont="1" applyFill="1" applyBorder="1" applyAlignment="1">
      <alignment horizontal="left"/>
    </xf>
    <xf numFmtId="0" fontId="6" fillId="7" borderId="10" xfId="0" applyFont="1" applyFill="1" applyBorder="1"/>
    <xf numFmtId="7" fontId="0" fillId="7" borderId="10" xfId="0" applyNumberFormat="1" applyFill="1" applyBorder="1"/>
    <xf numFmtId="2" fontId="0" fillId="7" borderId="10" xfId="0" applyNumberFormat="1" applyFill="1" applyBorder="1"/>
    <xf numFmtId="0" fontId="6" fillId="8" borderId="11" xfId="0" applyFont="1" applyFill="1" applyBorder="1"/>
    <xf numFmtId="164" fontId="4" fillId="8" borderId="12" xfId="0" applyNumberFormat="1" applyFont="1" applyFill="1" applyBorder="1" applyAlignment="1">
      <alignment horizontal="left"/>
    </xf>
    <xf numFmtId="0" fontId="6" fillId="8" borderId="12" xfId="0" applyFont="1" applyFill="1" applyBorder="1"/>
    <xf numFmtId="7" fontId="0" fillId="8" borderId="12" xfId="0" applyNumberFormat="1" applyFill="1" applyBorder="1"/>
    <xf numFmtId="2" fontId="0" fillId="8" borderId="12" xfId="0" applyNumberFormat="1" applyFill="1" applyBorder="1"/>
    <xf numFmtId="7" fontId="0" fillId="8" borderId="13" xfId="0" applyNumberFormat="1" applyFill="1" applyBorder="1"/>
    <xf numFmtId="0" fontId="0" fillId="2" borderId="14" xfId="0" applyFill="1" applyBorder="1"/>
    <xf numFmtId="0" fontId="0" fillId="2" borderId="15" xfId="0" applyFill="1" applyBorder="1"/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/>
    <xf numFmtId="164" fontId="7" fillId="2" borderId="16" xfId="0" applyNumberFormat="1" applyFont="1" applyFill="1" applyBorder="1" applyAlignment="1">
      <alignment horizontal="left"/>
    </xf>
    <xf numFmtId="164" fontId="8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9" fontId="3" fillId="2" borderId="18" xfId="0" applyNumberFormat="1" applyFont="1" applyFill="1" applyBorder="1" applyAlignment="1">
      <alignment horizontal="center"/>
    </xf>
    <xf numFmtId="10" fontId="8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/>
    <xf numFmtId="10" fontId="3" fillId="2" borderId="18" xfId="0" applyNumberFormat="1" applyFont="1" applyFill="1" applyBorder="1" applyAlignment="1">
      <alignment horizontal="center"/>
    </xf>
    <xf numFmtId="0" fontId="6" fillId="0" borderId="15" xfId="2" applyFont="1" applyBorder="1"/>
    <xf numFmtId="43" fontId="0" fillId="0" borderId="0" xfId="0" applyNumberFormat="1"/>
    <xf numFmtId="0" fontId="6" fillId="4" borderId="0" xfId="2" applyFont="1" applyFill="1"/>
    <xf numFmtId="43" fontId="0" fillId="4" borderId="0" xfId="0" applyNumberFormat="1" applyFill="1"/>
    <xf numFmtId="0" fontId="6" fillId="0" borderId="0" xfId="2" applyFont="1"/>
    <xf numFmtId="0" fontId="0" fillId="0" borderId="0" xfId="0" applyAlignment="1">
      <alignment horizontal="left"/>
    </xf>
  </cellXfs>
  <cellStyles count="3">
    <cellStyle name="Normal" xfId="0" builtinId="0"/>
    <cellStyle name="Normal 6" xfId="2" xr:uid="{2C9FA3C1-F4B0-4F99-B3E0-3770D29B7C2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/ED281/FY22/_FY22_GPA_Preliminary_02Jul2021_EnactedPL2021Ch3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REFORMS"/>
      <sheetName val="Parameters New Units"/>
      <sheetName val="Corrections"/>
      <sheetName val="Pending Corrections"/>
      <sheetName val="AdvImpAdj"/>
      <sheetName val="DS Adj Mill Rate"/>
      <sheetName val="Statewide Adjustments"/>
      <sheetName val="Revised GPA"/>
      <sheetName val="Part C"/>
      <sheetName val="Part C Summary"/>
      <sheetName val="By C &amp; O"/>
      <sheetName val="Conforming Districts"/>
      <sheetName val="Pupils detail New Units"/>
      <sheetName val="Pupils by New SAUs"/>
      <sheetName val="Declining Enroll"/>
      <sheetName val="Home School Adj"/>
      <sheetName val="Vals by Town New Units"/>
      <sheetName val="Vals by New SAUs"/>
      <sheetName val="Vals and Pupils New Units"/>
      <sheetName val="Vals and Pupils Web"/>
      <sheetName val="Val Pupils by Twn web"/>
      <sheetName val="Val Impact"/>
      <sheetName val="Sheet1"/>
      <sheetName val="Oper Costs New Units"/>
      <sheetName val="PreSchool Oper"/>
      <sheetName val="New SAD and CSD Detail"/>
      <sheetName val="IsolSmSch Non K8"/>
      <sheetName val="IsolSmSch K8"/>
      <sheetName val="IsolSmSchSec"/>
      <sheetName val="Othr Subs New Units"/>
      <sheetName val="Debt Service keep"/>
      <sheetName val="Debt Serv New Units"/>
      <sheetName val="DebtServ New RSU Split"/>
      <sheetName val="Debt Serv Adj all SAUs"/>
      <sheetName val="New RSU and AOS Detail"/>
      <sheetName val="Teacher Retirement"/>
      <sheetName val="Charter Magnet Schools"/>
      <sheetName val="SAU Totals New Units"/>
      <sheetName val="Comparisons"/>
      <sheetName val="SAU Totals w Towns New Units"/>
      <sheetName val="Warrant Article Sec F"/>
      <sheetName val="ESCs"/>
      <sheetName val="LD 598 Disadv adj"/>
      <sheetName val="Min SAUs"/>
      <sheetName val="Min SAUs Only Data"/>
      <sheetName val="Conforming IC Systems"/>
      <sheetName val="one twelve DS"/>
      <sheetName val="Minimum Spec Ed New Units"/>
      <sheetName val="Minimum subsidy New Units"/>
      <sheetName val="MinSpecEd RSUsAOSs New Units"/>
      <sheetName val="Upload RSU MinSped"/>
      <sheetName val="Federal State Fiscal Support"/>
      <sheetName val="Misc. Adjustments New Units"/>
      <sheetName val="MaineCareSeed Adj SPPS"/>
      <sheetName val="MeCareSeed Adj Public"/>
      <sheetName val="Web Posting"/>
      <sheetName val="Web Posting Internal"/>
      <sheetName val="Web Posting External"/>
      <sheetName val="OLD--&gt;"/>
      <sheetName val="Sort by State Subsidy Amount"/>
      <sheetName val="Web Posting NEW"/>
      <sheetName val="OLD Web Posting"/>
      <sheetName val="LD1422"/>
      <sheetName val="SW Sal 38"/>
      <sheetName val="Charter Sch Template data"/>
      <sheetName val="ED 850 01 New Units"/>
      <sheetName val="FY14 vs FY13"/>
      <sheetName val="Correction Comparison"/>
      <sheetName val="Enacted vs Proposed"/>
      <sheetName val="Enacted vs Proposed 2"/>
      <sheetName val="Web Posting 2"/>
      <sheetName val="Commissioner's Request"/>
      <sheetName val="Governor's Request"/>
      <sheetName val="Cmp to 28pt1m less"/>
      <sheetName val="Less 28pt1 less 14pt5"/>
      <sheetName val="Governor's Request 2"/>
      <sheetName val="Educ Comm Rqst"/>
      <sheetName val="Jim Rqst 1"/>
      <sheetName val="New FY14vsFY14"/>
      <sheetName val="FY14vsFY14"/>
      <sheetName val="New FY14vsFY14 V2"/>
      <sheetName val="Simplified List"/>
      <sheetName val="Sheet2"/>
      <sheetName val="Comparison"/>
      <sheetName val="Rqst Subsidy Per Pupil"/>
      <sheetName val="Proposed Min Disadv"/>
      <sheetName val="Oper Comparison"/>
      <sheetName val="Other Sub Comparison"/>
      <sheetName val="DS Comparison"/>
      <sheetName val="Summary Comparison"/>
      <sheetName val="Penalties State Totals"/>
      <sheetName val="Penalties by Unit"/>
      <sheetName val="NonConform Unit Penalties"/>
      <sheetName val="No Penalties"/>
      <sheetName val="Penalty Amount"/>
      <sheetName val="Cmp to Unix"/>
    </sheetNames>
    <sheetDataSet>
      <sheetData sheetId="0"/>
      <sheetData sheetId="1">
        <row r="6">
          <cell r="B6">
            <v>7.26</v>
          </cell>
        </row>
        <row r="34">
          <cell r="B34">
            <v>0.05</v>
          </cell>
        </row>
        <row r="36">
          <cell r="B36">
            <v>0.5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F5">
            <v>2801000.81</v>
          </cell>
          <cell r="BG5">
            <v>63022.518199999999</v>
          </cell>
          <cell r="BJ5">
            <v>2737978.2918000002</v>
          </cell>
        </row>
        <row r="6">
          <cell r="BF6">
            <v>4503723.12</v>
          </cell>
          <cell r="BG6">
            <v>101333.7702</v>
          </cell>
          <cell r="BJ6">
            <v>4402389.3498</v>
          </cell>
        </row>
        <row r="7">
          <cell r="BF7">
            <v>4426782.7299999995</v>
          </cell>
          <cell r="BG7">
            <v>99602.611399999994</v>
          </cell>
          <cell r="BJ7">
            <v>4327180.1185999997</v>
          </cell>
        </row>
        <row r="8">
          <cell r="BF8">
            <v>825532.79999999993</v>
          </cell>
          <cell r="BG8">
            <v>18574.488000000001</v>
          </cell>
          <cell r="BJ8">
            <v>806958.31199999992</v>
          </cell>
        </row>
        <row r="9">
          <cell r="BF9">
            <v>1975430.6099999999</v>
          </cell>
          <cell r="BG9">
            <v>44447.188699999999</v>
          </cell>
          <cell r="BJ9">
            <v>1930983.4212999998</v>
          </cell>
        </row>
        <row r="10">
          <cell r="BF10">
            <v>2154135.96</v>
          </cell>
          <cell r="BG10">
            <v>48468.059099999999</v>
          </cell>
          <cell r="BJ10">
            <v>2105667.9008999998</v>
          </cell>
        </row>
        <row r="11">
          <cell r="BF11">
            <v>2249745.2000000002</v>
          </cell>
          <cell r="BG11">
            <v>50619.267</v>
          </cell>
          <cell r="BJ11">
            <v>2199125.9330000002</v>
          </cell>
        </row>
        <row r="12">
          <cell r="BF12">
            <v>4730041.92</v>
          </cell>
          <cell r="BG12">
            <v>106425.94319999999</v>
          </cell>
          <cell r="BJ12">
            <v>4623615.9768000003</v>
          </cell>
        </row>
        <row r="13">
          <cell r="BF13">
            <v>4468267.12</v>
          </cell>
          <cell r="BG13">
            <v>100536.0102</v>
          </cell>
          <cell r="BJ13">
            <v>4367731.1097999997</v>
          </cell>
        </row>
        <row r="14">
          <cell r="BF14">
            <v>2212051.71</v>
          </cell>
          <cell r="BG14">
            <v>49771.163500000002</v>
          </cell>
          <cell r="BJ14">
            <v>2162280.5465000002</v>
          </cell>
        </row>
      </sheetData>
      <sheetData sheetId="37">
        <row r="10">
          <cell r="F10">
            <v>3563446.6628999999</v>
          </cell>
          <cell r="U10">
            <v>3214817.49</v>
          </cell>
          <cell r="V10">
            <v>5.3129999999999997</v>
          </cell>
          <cell r="W10">
            <v>348629.16999999993</v>
          </cell>
        </row>
        <row r="11">
          <cell r="F11">
            <v>664537.71000000008</v>
          </cell>
          <cell r="U11">
            <v>404987</v>
          </cell>
          <cell r="V11">
            <v>7.26</v>
          </cell>
          <cell r="W11">
            <v>259550.70999999996</v>
          </cell>
        </row>
        <row r="12">
          <cell r="F12">
            <v>872061.16</v>
          </cell>
          <cell r="U12">
            <v>586850</v>
          </cell>
          <cell r="V12">
            <v>7.26</v>
          </cell>
          <cell r="W12">
            <v>285211.16000000003</v>
          </cell>
        </row>
        <row r="13">
          <cell r="F13">
            <v>1693924.3884000001</v>
          </cell>
          <cell r="U13">
            <v>664057.56999999995</v>
          </cell>
          <cell r="V13">
            <v>7.26</v>
          </cell>
          <cell r="W13">
            <v>1029866.82</v>
          </cell>
        </row>
        <row r="14">
          <cell r="F14">
            <v>1715940.73</v>
          </cell>
          <cell r="U14">
            <v>627506</v>
          </cell>
          <cell r="V14">
            <v>7.26</v>
          </cell>
          <cell r="W14">
            <v>1088434.73</v>
          </cell>
        </row>
        <row r="15">
          <cell r="F15">
            <v>44711838.724699996</v>
          </cell>
          <cell r="U15">
            <v>14732597</v>
          </cell>
          <cell r="V15">
            <v>7.26</v>
          </cell>
          <cell r="W15">
            <v>29979241.719999999</v>
          </cell>
        </row>
        <row r="16">
          <cell r="F16">
            <v>26827503.600500003</v>
          </cell>
          <cell r="U16">
            <v>11509399</v>
          </cell>
          <cell r="V16">
            <v>7.26</v>
          </cell>
          <cell r="W16">
            <v>15318104.600000001</v>
          </cell>
        </row>
        <row r="17">
          <cell r="F17">
            <v>2958563.2399999998</v>
          </cell>
          <cell r="U17">
            <v>2293555</v>
          </cell>
          <cell r="V17">
            <v>7.26</v>
          </cell>
          <cell r="W17">
            <v>665008.24000000022</v>
          </cell>
        </row>
        <row r="18">
          <cell r="F18">
            <v>41500109.285999998</v>
          </cell>
          <cell r="U18">
            <v>19018538</v>
          </cell>
          <cell r="V18">
            <v>7.26</v>
          </cell>
          <cell r="W18">
            <v>22481571.289999999</v>
          </cell>
        </row>
        <row r="19">
          <cell r="F19">
            <v>4180883.986</v>
          </cell>
          <cell r="U19">
            <v>3564284.1300000004</v>
          </cell>
          <cell r="V19">
            <v>3.464</v>
          </cell>
          <cell r="W19">
            <v>616599.85999999987</v>
          </cell>
        </row>
        <row r="20">
          <cell r="F20">
            <v>510414.83779999998</v>
          </cell>
          <cell r="U20">
            <v>409173.91</v>
          </cell>
          <cell r="V20">
            <v>7.26</v>
          </cell>
          <cell r="W20">
            <v>101240.93000000005</v>
          </cell>
        </row>
        <row r="21">
          <cell r="F21">
            <v>59463.1</v>
          </cell>
          <cell r="U21">
            <v>57214.799999999996</v>
          </cell>
          <cell r="V21">
            <v>1.1060000000000001</v>
          </cell>
          <cell r="W21">
            <v>2248.3000000000029</v>
          </cell>
        </row>
        <row r="22">
          <cell r="F22">
            <v>31056372.778499994</v>
          </cell>
          <cell r="U22">
            <v>17890576</v>
          </cell>
          <cell r="V22">
            <v>7.26</v>
          </cell>
          <cell r="W22">
            <v>13165796.780000001</v>
          </cell>
        </row>
        <row r="23">
          <cell r="F23">
            <v>4495890.9300000006</v>
          </cell>
          <cell r="U23">
            <v>4087398.36</v>
          </cell>
          <cell r="V23">
            <v>5.6920000000000002</v>
          </cell>
          <cell r="W23">
            <v>408492.56999999983</v>
          </cell>
        </row>
        <row r="24">
          <cell r="F24">
            <v>107300.84</v>
          </cell>
          <cell r="U24">
            <v>95386.599999999991</v>
          </cell>
          <cell r="V24">
            <v>1.0740000000000001</v>
          </cell>
          <cell r="W24">
            <v>11914.240000000005</v>
          </cell>
        </row>
        <row r="25">
          <cell r="F25">
            <v>395541.41000000003</v>
          </cell>
          <cell r="U25">
            <v>360958.61</v>
          </cell>
          <cell r="V25">
            <v>4.875</v>
          </cell>
          <cell r="W25">
            <v>34582.799999999988</v>
          </cell>
        </row>
        <row r="26">
          <cell r="F26">
            <v>18053838.595899999</v>
          </cell>
          <cell r="U26">
            <v>5362841</v>
          </cell>
          <cell r="V26">
            <v>7.26</v>
          </cell>
          <cell r="W26">
            <v>12690997.600000001</v>
          </cell>
        </row>
        <row r="27">
          <cell r="F27">
            <v>440730.72000000003</v>
          </cell>
          <cell r="U27">
            <v>265232</v>
          </cell>
          <cell r="V27">
            <v>7.26</v>
          </cell>
          <cell r="W27">
            <v>175498.71999999997</v>
          </cell>
        </row>
        <row r="28">
          <cell r="F28">
            <v>121025.88</v>
          </cell>
          <cell r="U28">
            <v>96921</v>
          </cell>
          <cell r="V28">
            <v>7.26</v>
          </cell>
          <cell r="W28">
            <v>24104.880000000005</v>
          </cell>
        </row>
        <row r="29">
          <cell r="F29">
            <v>3810176.75</v>
          </cell>
          <cell r="U29">
            <v>3396084.41</v>
          </cell>
          <cell r="V29">
            <v>3.3090000000000002</v>
          </cell>
          <cell r="W29">
            <v>414092.33999999985</v>
          </cell>
        </row>
        <row r="30">
          <cell r="F30">
            <v>1174581.5399999998</v>
          </cell>
          <cell r="U30">
            <v>1074907.99</v>
          </cell>
          <cell r="V30">
            <v>2.99</v>
          </cell>
          <cell r="W30">
            <v>99673.550000000047</v>
          </cell>
        </row>
        <row r="31">
          <cell r="F31">
            <v>1168413.922</v>
          </cell>
          <cell r="U31">
            <v>1079524.72</v>
          </cell>
          <cell r="V31">
            <v>2.5310000000000001</v>
          </cell>
          <cell r="W31">
            <v>88889.199999999953</v>
          </cell>
        </row>
        <row r="32">
          <cell r="F32">
            <v>30094511.960699998</v>
          </cell>
          <cell r="U32">
            <v>17137956</v>
          </cell>
          <cell r="V32">
            <v>7.26</v>
          </cell>
          <cell r="W32">
            <v>12956555.960000001</v>
          </cell>
        </row>
        <row r="33">
          <cell r="F33">
            <v>581376.37</v>
          </cell>
          <cell r="U33">
            <v>272371</v>
          </cell>
          <cell r="V33">
            <v>7.26</v>
          </cell>
          <cell r="W33">
            <v>309005.37</v>
          </cell>
        </row>
        <row r="34">
          <cell r="F34">
            <v>77053.460000000006</v>
          </cell>
          <cell r="U34">
            <v>70231.700000000012</v>
          </cell>
          <cell r="V34">
            <v>7.26</v>
          </cell>
          <cell r="W34">
            <v>6821.7599999999948</v>
          </cell>
        </row>
        <row r="35">
          <cell r="F35">
            <v>5437990.9000000004</v>
          </cell>
          <cell r="U35">
            <v>1185558</v>
          </cell>
          <cell r="V35">
            <v>7.26</v>
          </cell>
          <cell r="W35">
            <v>4252432.9000000004</v>
          </cell>
        </row>
        <row r="36">
          <cell r="F36">
            <v>18007124.393800002</v>
          </cell>
          <cell r="U36">
            <v>15443593</v>
          </cell>
          <cell r="V36">
            <v>7.26</v>
          </cell>
          <cell r="W36">
            <v>2563531.3900000006</v>
          </cell>
        </row>
        <row r="37">
          <cell r="F37">
            <v>89412.79</v>
          </cell>
          <cell r="U37">
            <v>82962.51999999999</v>
          </cell>
          <cell r="V37">
            <v>2.181</v>
          </cell>
          <cell r="W37">
            <v>6450.2700000000041</v>
          </cell>
        </row>
        <row r="38">
          <cell r="F38">
            <v>121716.26</v>
          </cell>
          <cell r="U38">
            <v>106956.36</v>
          </cell>
          <cell r="V38">
            <v>4.42</v>
          </cell>
          <cell r="W38">
            <v>14759.899999999994</v>
          </cell>
        </row>
        <row r="39">
          <cell r="F39">
            <v>789678.43579999998</v>
          </cell>
          <cell r="U39">
            <v>718865.61999999988</v>
          </cell>
          <cell r="V39">
            <v>2.617</v>
          </cell>
          <cell r="W39">
            <v>70812.820000000065</v>
          </cell>
        </row>
        <row r="40">
          <cell r="F40">
            <v>597089.43999999994</v>
          </cell>
          <cell r="U40">
            <v>129954</v>
          </cell>
          <cell r="V40">
            <v>7.26</v>
          </cell>
          <cell r="W40">
            <v>467135.43999999994</v>
          </cell>
        </row>
        <row r="41">
          <cell r="F41">
            <v>576434.93590000004</v>
          </cell>
          <cell r="U41">
            <v>209451</v>
          </cell>
          <cell r="V41">
            <v>7.26</v>
          </cell>
          <cell r="W41">
            <v>366983.93999999994</v>
          </cell>
        </row>
        <row r="42">
          <cell r="F42">
            <v>1264616</v>
          </cell>
          <cell r="U42">
            <v>659692</v>
          </cell>
          <cell r="V42">
            <v>7.26</v>
          </cell>
          <cell r="W42">
            <v>604924</v>
          </cell>
        </row>
        <row r="43">
          <cell r="F43">
            <v>208881.9</v>
          </cell>
          <cell r="U43">
            <v>177386</v>
          </cell>
          <cell r="V43">
            <v>7.26</v>
          </cell>
          <cell r="W43">
            <v>31495.899999999994</v>
          </cell>
        </row>
        <row r="44">
          <cell r="F44">
            <v>143115.06</v>
          </cell>
          <cell r="U44">
            <v>137187.53</v>
          </cell>
          <cell r="V44">
            <v>3.1819999999999999</v>
          </cell>
          <cell r="W44">
            <v>5927.5299999999988</v>
          </cell>
        </row>
        <row r="45">
          <cell r="F45">
            <v>250680.72</v>
          </cell>
          <cell r="U45">
            <v>190845.7</v>
          </cell>
          <cell r="V45">
            <v>1.0329999999999999</v>
          </cell>
          <cell r="W45">
            <v>59835.01999999999</v>
          </cell>
        </row>
        <row r="46">
          <cell r="F46">
            <v>51291.38</v>
          </cell>
          <cell r="U46">
            <v>50400.95</v>
          </cell>
          <cell r="V46">
            <v>2.81</v>
          </cell>
          <cell r="W46">
            <v>890.43000000000029</v>
          </cell>
        </row>
        <row r="47">
          <cell r="F47">
            <v>979222.8236</v>
          </cell>
          <cell r="U47">
            <v>447579</v>
          </cell>
          <cell r="V47">
            <v>7.26</v>
          </cell>
          <cell r="W47">
            <v>531643.81999999995</v>
          </cell>
        </row>
        <row r="48">
          <cell r="F48">
            <v>1315515.5999999999</v>
          </cell>
          <cell r="U48">
            <v>843048.08</v>
          </cell>
          <cell r="V48">
            <v>7.26</v>
          </cell>
          <cell r="W48">
            <v>472467.52000000014</v>
          </cell>
        </row>
        <row r="49">
          <cell r="F49">
            <v>4148253.8747999999</v>
          </cell>
          <cell r="U49">
            <v>1718684</v>
          </cell>
          <cell r="V49">
            <v>7.26</v>
          </cell>
          <cell r="W49">
            <v>2429569.87</v>
          </cell>
        </row>
        <row r="50">
          <cell r="F50">
            <v>140479.37</v>
          </cell>
          <cell r="U50">
            <v>124036.73</v>
          </cell>
          <cell r="V50">
            <v>3.3980000000000001</v>
          </cell>
          <cell r="W50">
            <v>16442.64</v>
          </cell>
        </row>
        <row r="51">
          <cell r="F51">
            <v>2530148.4859999996</v>
          </cell>
          <cell r="U51">
            <v>1879735</v>
          </cell>
          <cell r="V51">
            <v>7.26</v>
          </cell>
          <cell r="W51">
            <v>650413.49000000022</v>
          </cell>
        </row>
        <row r="52">
          <cell r="F52">
            <v>63094.95</v>
          </cell>
          <cell r="U52">
            <v>60140.619999999995</v>
          </cell>
          <cell r="V52">
            <v>5.9349999999999996</v>
          </cell>
          <cell r="W52">
            <v>2954.3300000000017</v>
          </cell>
        </row>
        <row r="53">
          <cell r="F53">
            <v>375859.36</v>
          </cell>
          <cell r="U53">
            <v>133947</v>
          </cell>
          <cell r="V53">
            <v>7.26</v>
          </cell>
          <cell r="W53">
            <v>241912.36</v>
          </cell>
        </row>
        <row r="54">
          <cell r="F54">
            <v>70779.72</v>
          </cell>
          <cell r="U54">
            <v>35211</v>
          </cell>
          <cell r="V54">
            <v>7.26</v>
          </cell>
          <cell r="W54">
            <v>35568.720000000001</v>
          </cell>
        </row>
        <row r="55">
          <cell r="F55">
            <v>884160.67</v>
          </cell>
          <cell r="U55">
            <v>628716</v>
          </cell>
          <cell r="V55">
            <v>7.26</v>
          </cell>
          <cell r="W55">
            <v>255444.67000000004</v>
          </cell>
        </row>
        <row r="56">
          <cell r="F56">
            <v>2274480.2458999995</v>
          </cell>
          <cell r="U56">
            <v>656909</v>
          </cell>
          <cell r="V56">
            <v>7.26</v>
          </cell>
          <cell r="W56">
            <v>1617571.25</v>
          </cell>
        </row>
        <row r="57">
          <cell r="F57">
            <v>2113000.4819999998</v>
          </cell>
          <cell r="U57">
            <v>463914</v>
          </cell>
          <cell r="V57">
            <v>7.26</v>
          </cell>
          <cell r="W57">
            <v>1649086.48</v>
          </cell>
        </row>
        <row r="58">
          <cell r="F58">
            <v>1853665.3257000002</v>
          </cell>
          <cell r="U58">
            <v>1701409.7200000002</v>
          </cell>
          <cell r="V58">
            <v>6.5519999999999996</v>
          </cell>
          <cell r="W58">
            <v>152255.60999999987</v>
          </cell>
        </row>
        <row r="59">
          <cell r="F59">
            <v>1358702.48</v>
          </cell>
          <cell r="U59">
            <v>1020756</v>
          </cell>
          <cell r="V59">
            <v>7.26</v>
          </cell>
          <cell r="W59">
            <v>337946.48</v>
          </cell>
        </row>
        <row r="60">
          <cell r="F60">
            <v>2224553.33</v>
          </cell>
          <cell r="U60">
            <v>1629386</v>
          </cell>
          <cell r="V60">
            <v>7.26</v>
          </cell>
          <cell r="W60">
            <v>595167.33000000007</v>
          </cell>
        </row>
        <row r="61">
          <cell r="F61">
            <v>15058714.071199998</v>
          </cell>
          <cell r="U61">
            <v>7902994</v>
          </cell>
          <cell r="V61">
            <v>7.26</v>
          </cell>
          <cell r="W61">
            <v>7155720.0700000003</v>
          </cell>
        </row>
        <row r="62">
          <cell r="F62">
            <v>762205.8</v>
          </cell>
          <cell r="U62">
            <v>713167.52</v>
          </cell>
          <cell r="V62">
            <v>4.2249999999999996</v>
          </cell>
          <cell r="W62">
            <v>49038.280000000028</v>
          </cell>
        </row>
        <row r="63">
          <cell r="F63">
            <v>28790532.196300004</v>
          </cell>
          <cell r="U63">
            <v>18539257</v>
          </cell>
          <cell r="V63">
            <v>7.26</v>
          </cell>
          <cell r="W63">
            <v>10251275.199999999</v>
          </cell>
        </row>
        <row r="64">
          <cell r="F64">
            <v>1505186.1130000001</v>
          </cell>
          <cell r="U64">
            <v>1243517</v>
          </cell>
          <cell r="V64">
            <v>7.26</v>
          </cell>
          <cell r="W64">
            <v>261669.1100000001</v>
          </cell>
        </row>
        <row r="65">
          <cell r="F65">
            <v>1278288.8119999999</v>
          </cell>
          <cell r="U65">
            <v>1164710.73</v>
          </cell>
          <cell r="V65">
            <v>2.4929999999999999</v>
          </cell>
          <cell r="W65">
            <v>113578.08000000007</v>
          </cell>
        </row>
        <row r="66">
          <cell r="F66">
            <v>334300.69</v>
          </cell>
          <cell r="U66">
            <v>231352</v>
          </cell>
          <cell r="V66">
            <v>7.26</v>
          </cell>
          <cell r="W66">
            <v>102948.69</v>
          </cell>
        </row>
        <row r="67">
          <cell r="F67">
            <v>7425728.0583000006</v>
          </cell>
          <cell r="U67">
            <v>2203410</v>
          </cell>
          <cell r="V67">
            <v>7.26</v>
          </cell>
          <cell r="W67">
            <v>5222318.0599999996</v>
          </cell>
        </row>
        <row r="68">
          <cell r="F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F69">
            <v>34675255.133099996</v>
          </cell>
          <cell r="U69">
            <v>13263657</v>
          </cell>
          <cell r="V69">
            <v>7.26</v>
          </cell>
          <cell r="W69">
            <v>21411598.130000003</v>
          </cell>
        </row>
        <row r="70">
          <cell r="F70">
            <v>359982.3</v>
          </cell>
          <cell r="U70">
            <v>175934</v>
          </cell>
          <cell r="V70">
            <v>7.26</v>
          </cell>
          <cell r="W70">
            <v>184048.3</v>
          </cell>
        </row>
        <row r="71">
          <cell r="F71">
            <v>145243.1</v>
          </cell>
          <cell r="U71">
            <v>130531.72</v>
          </cell>
          <cell r="V71">
            <v>3.6190000000000002</v>
          </cell>
          <cell r="W71">
            <v>14711.380000000005</v>
          </cell>
        </row>
        <row r="72">
          <cell r="F72">
            <v>2683435.46</v>
          </cell>
          <cell r="U72">
            <v>492712</v>
          </cell>
          <cell r="V72">
            <v>7.26</v>
          </cell>
          <cell r="W72">
            <v>2190723.46</v>
          </cell>
        </row>
        <row r="73">
          <cell r="F73">
            <v>1871348.92</v>
          </cell>
          <cell r="U73">
            <v>1557470.74</v>
          </cell>
          <cell r="V73">
            <v>5.2919999999999998</v>
          </cell>
          <cell r="W73">
            <v>313878.17999999993</v>
          </cell>
        </row>
        <row r="74">
          <cell r="F74">
            <v>3272774.3539000005</v>
          </cell>
          <cell r="U74">
            <v>2729034</v>
          </cell>
          <cell r="V74">
            <v>7.26</v>
          </cell>
          <cell r="W74">
            <v>543740.35000000009</v>
          </cell>
        </row>
        <row r="75">
          <cell r="F75">
            <v>1081404.56</v>
          </cell>
          <cell r="U75">
            <v>387563</v>
          </cell>
          <cell r="V75">
            <v>7.26</v>
          </cell>
          <cell r="W75">
            <v>693841.56</v>
          </cell>
        </row>
        <row r="76">
          <cell r="F76">
            <v>10871898.8344</v>
          </cell>
          <cell r="U76">
            <v>3896321</v>
          </cell>
          <cell r="V76">
            <v>7.26</v>
          </cell>
          <cell r="W76">
            <v>6975577.8300000001</v>
          </cell>
        </row>
        <row r="77">
          <cell r="F77">
            <v>59952.91</v>
          </cell>
          <cell r="U77">
            <v>50831.23</v>
          </cell>
          <cell r="V77">
            <v>4.2839999999999998</v>
          </cell>
          <cell r="W77">
            <v>9121.68</v>
          </cell>
        </row>
        <row r="78">
          <cell r="F78">
            <v>2105839.48</v>
          </cell>
          <cell r="U78">
            <v>1024557.19</v>
          </cell>
          <cell r="V78">
            <v>7.26</v>
          </cell>
          <cell r="W78">
            <v>1081282.29</v>
          </cell>
        </row>
        <row r="79">
          <cell r="F79">
            <v>63695.610000000008</v>
          </cell>
          <cell r="U79">
            <v>61604.61</v>
          </cell>
          <cell r="V79">
            <v>0.78100000000000003</v>
          </cell>
          <cell r="W79">
            <v>2091</v>
          </cell>
        </row>
        <row r="80">
          <cell r="F80">
            <v>1042265.3900000001</v>
          </cell>
          <cell r="U80">
            <v>925901.07000000007</v>
          </cell>
          <cell r="V80">
            <v>2.3420000000000001</v>
          </cell>
          <cell r="W80">
            <v>116364.31999999995</v>
          </cell>
        </row>
        <row r="81">
          <cell r="F81">
            <v>4270269.895299999</v>
          </cell>
          <cell r="U81">
            <v>2577784</v>
          </cell>
          <cell r="V81">
            <v>7.26</v>
          </cell>
          <cell r="W81">
            <v>1692485.9000000004</v>
          </cell>
        </row>
        <row r="82">
          <cell r="F82">
            <v>749087.18680000002</v>
          </cell>
          <cell r="U82">
            <v>420717</v>
          </cell>
          <cell r="V82">
            <v>7.26</v>
          </cell>
          <cell r="W82">
            <v>328370.18999999994</v>
          </cell>
        </row>
        <row r="83">
          <cell r="F83">
            <v>902634.21770000004</v>
          </cell>
          <cell r="U83">
            <v>748542.01</v>
          </cell>
          <cell r="V83">
            <v>7.26</v>
          </cell>
          <cell r="W83">
            <v>154092.20999999996</v>
          </cell>
        </row>
        <row r="84">
          <cell r="F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F85">
            <v>12900245.288600001</v>
          </cell>
          <cell r="U85">
            <v>11176374.01</v>
          </cell>
          <cell r="V85">
            <v>6.444</v>
          </cell>
          <cell r="W85">
            <v>1723871.2799999993</v>
          </cell>
        </row>
        <row r="86">
          <cell r="F86">
            <v>60068.85</v>
          </cell>
          <cell r="U86">
            <v>57408.72</v>
          </cell>
          <cell r="V86">
            <v>0.53800000000000003</v>
          </cell>
          <cell r="W86">
            <v>2660.1299999999974</v>
          </cell>
        </row>
        <row r="87">
          <cell r="F87">
            <v>30647.57</v>
          </cell>
          <cell r="U87">
            <v>29548.12</v>
          </cell>
          <cell r="V87">
            <v>0.41499999999999998</v>
          </cell>
          <cell r="W87">
            <v>1099.4500000000007</v>
          </cell>
        </row>
        <row r="88">
          <cell r="F88">
            <v>2091318.7848999999</v>
          </cell>
          <cell r="U88">
            <v>1853740.57</v>
          </cell>
          <cell r="V88">
            <v>6.6980000000000004</v>
          </cell>
          <cell r="W88">
            <v>237578.20999999996</v>
          </cell>
        </row>
        <row r="89">
          <cell r="F89">
            <v>79888132.268699989</v>
          </cell>
          <cell r="U89">
            <v>16897892</v>
          </cell>
          <cell r="V89">
            <v>7.26</v>
          </cell>
          <cell r="W89">
            <v>62990240.269999996</v>
          </cell>
        </row>
        <row r="90">
          <cell r="F90">
            <v>2713223.9905000003</v>
          </cell>
          <cell r="U90">
            <v>476861</v>
          </cell>
          <cell r="V90">
            <v>7.26</v>
          </cell>
          <cell r="W90">
            <v>2236362.9900000002</v>
          </cell>
        </row>
        <row r="91">
          <cell r="F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F92">
            <v>2915255.5827999995</v>
          </cell>
          <cell r="U92">
            <v>2352392.11</v>
          </cell>
          <cell r="V92">
            <v>7.26</v>
          </cell>
          <cell r="W92">
            <v>562863.4700000002</v>
          </cell>
        </row>
        <row r="93">
          <cell r="F93">
            <v>14150489.503999999</v>
          </cell>
          <cell r="U93">
            <v>4252908</v>
          </cell>
          <cell r="V93">
            <v>7.26</v>
          </cell>
          <cell r="W93">
            <v>9897581.5</v>
          </cell>
        </row>
        <row r="94">
          <cell r="F94">
            <v>45635.97</v>
          </cell>
          <cell r="U94">
            <v>38733.730000000003</v>
          </cell>
          <cell r="V94">
            <v>2.9950000000000001</v>
          </cell>
          <cell r="W94">
            <v>6902.239999999998</v>
          </cell>
        </row>
        <row r="95">
          <cell r="F95">
            <v>331505.23</v>
          </cell>
          <cell r="U95">
            <v>307050.25</v>
          </cell>
          <cell r="V95">
            <v>6.2069999999999999</v>
          </cell>
          <cell r="W95">
            <v>24454.979999999981</v>
          </cell>
        </row>
        <row r="96">
          <cell r="F96">
            <v>3115191.4266999997</v>
          </cell>
          <cell r="U96">
            <v>1014948</v>
          </cell>
          <cell r="V96">
            <v>7.26</v>
          </cell>
          <cell r="W96">
            <v>2100243.4300000002</v>
          </cell>
        </row>
        <row r="97">
          <cell r="F97">
            <v>1002568.5638</v>
          </cell>
          <cell r="U97">
            <v>804980.84</v>
          </cell>
          <cell r="V97">
            <v>6.7629999999999999</v>
          </cell>
          <cell r="W97">
            <v>197587.72000000009</v>
          </cell>
        </row>
        <row r="98">
          <cell r="F98">
            <v>61717.62</v>
          </cell>
          <cell r="U98">
            <v>53609.460000000006</v>
          </cell>
          <cell r="V98">
            <v>3.871</v>
          </cell>
          <cell r="W98">
            <v>8108.1599999999962</v>
          </cell>
        </row>
        <row r="99">
          <cell r="F99">
            <v>5464447.9396000002</v>
          </cell>
          <cell r="U99">
            <v>2329734</v>
          </cell>
          <cell r="V99">
            <v>7.26</v>
          </cell>
          <cell r="W99">
            <v>3134713.9400000004</v>
          </cell>
        </row>
        <row r="100">
          <cell r="F100">
            <v>847140.6</v>
          </cell>
          <cell r="U100">
            <v>274307</v>
          </cell>
          <cell r="V100">
            <v>7.26</v>
          </cell>
          <cell r="W100">
            <v>572833.6</v>
          </cell>
        </row>
        <row r="101">
          <cell r="F101">
            <v>61203.799999999996</v>
          </cell>
          <cell r="U101">
            <v>54943.270000000004</v>
          </cell>
          <cell r="V101">
            <v>2.04</v>
          </cell>
          <cell r="W101">
            <v>6260.5299999999988</v>
          </cell>
        </row>
        <row r="102">
          <cell r="F102">
            <v>1515749.3713</v>
          </cell>
          <cell r="U102">
            <v>436568</v>
          </cell>
          <cell r="V102">
            <v>7.26</v>
          </cell>
          <cell r="W102">
            <v>1079181.3700000001</v>
          </cell>
        </row>
        <row r="103">
          <cell r="F103">
            <v>4818375.4158000005</v>
          </cell>
          <cell r="U103">
            <v>1369236</v>
          </cell>
          <cell r="V103">
            <v>7.26</v>
          </cell>
          <cell r="W103">
            <v>3449139.42</v>
          </cell>
        </row>
        <row r="104">
          <cell r="F104">
            <v>4890433.0690000001</v>
          </cell>
          <cell r="U104">
            <v>1193544</v>
          </cell>
          <cell r="V104">
            <v>7.26</v>
          </cell>
          <cell r="W104">
            <v>3696889.0700000003</v>
          </cell>
        </row>
        <row r="105">
          <cell r="F105">
            <v>44370.922000000006</v>
          </cell>
          <cell r="U105">
            <v>38448.28</v>
          </cell>
          <cell r="V105">
            <v>0.47799999999999998</v>
          </cell>
          <cell r="W105">
            <v>5922.6399999999994</v>
          </cell>
        </row>
        <row r="106">
          <cell r="F106">
            <v>29800.25</v>
          </cell>
          <cell r="U106">
            <v>23624.75</v>
          </cell>
          <cell r="V106">
            <v>1.3180000000000001</v>
          </cell>
          <cell r="W106">
            <v>6175.5</v>
          </cell>
        </row>
        <row r="107">
          <cell r="F107">
            <v>2125298.7859999998</v>
          </cell>
          <cell r="U107">
            <v>1806547.99</v>
          </cell>
          <cell r="V107">
            <v>1.3180000000000001</v>
          </cell>
          <cell r="W107">
            <v>318750.80000000005</v>
          </cell>
        </row>
        <row r="108">
          <cell r="F108">
            <v>40757.68</v>
          </cell>
          <cell r="U108">
            <v>35302.65</v>
          </cell>
          <cell r="V108">
            <v>0.69799999999999995</v>
          </cell>
          <cell r="W108">
            <v>5455.0299999999988</v>
          </cell>
        </row>
        <row r="109">
          <cell r="F109">
            <v>1092898.72</v>
          </cell>
          <cell r="U109">
            <v>730315.15</v>
          </cell>
          <cell r="V109">
            <v>7.26</v>
          </cell>
          <cell r="W109">
            <v>362583.56999999995</v>
          </cell>
        </row>
        <row r="110">
          <cell r="F110">
            <v>673833.35000000009</v>
          </cell>
          <cell r="U110">
            <v>268620</v>
          </cell>
          <cell r="V110">
            <v>7.26</v>
          </cell>
          <cell r="W110">
            <v>405213.35</v>
          </cell>
        </row>
        <row r="111">
          <cell r="F111">
            <v>2347286.8000000003</v>
          </cell>
          <cell r="U111">
            <v>2166456.67</v>
          </cell>
          <cell r="V111">
            <v>6.7450000000000001</v>
          </cell>
          <cell r="W111">
            <v>180830.12999999989</v>
          </cell>
        </row>
        <row r="112">
          <cell r="F112">
            <v>195298.99000000002</v>
          </cell>
          <cell r="U112">
            <v>187064.44</v>
          </cell>
          <cell r="V112">
            <v>3.5409999999999999</v>
          </cell>
          <cell r="W112">
            <v>8234.5499999999884</v>
          </cell>
        </row>
        <row r="113">
          <cell r="F113">
            <v>2000365.2068</v>
          </cell>
          <cell r="U113">
            <v>1801782.64</v>
          </cell>
          <cell r="V113">
            <v>4.9480000000000004</v>
          </cell>
          <cell r="W113">
            <v>198582.57000000007</v>
          </cell>
        </row>
        <row r="114">
          <cell r="F114">
            <v>235117.82</v>
          </cell>
          <cell r="U114">
            <v>212092.45</v>
          </cell>
          <cell r="V114">
            <v>4.3869999999999996</v>
          </cell>
          <cell r="W114">
            <v>23025.369999999995</v>
          </cell>
        </row>
        <row r="115">
          <cell r="F115">
            <v>6186445.4979999997</v>
          </cell>
          <cell r="U115">
            <v>2763519</v>
          </cell>
          <cell r="V115">
            <v>7.26</v>
          </cell>
          <cell r="W115">
            <v>3422926.5</v>
          </cell>
        </row>
        <row r="116">
          <cell r="F116">
            <v>825160.5</v>
          </cell>
          <cell r="U116">
            <v>695290.84</v>
          </cell>
          <cell r="V116">
            <v>4.1989999999999998</v>
          </cell>
          <cell r="W116">
            <v>129869.66000000003</v>
          </cell>
        </row>
        <row r="117">
          <cell r="F117">
            <v>1030236.4937000001</v>
          </cell>
          <cell r="U117">
            <v>519090</v>
          </cell>
          <cell r="V117">
            <v>7.26</v>
          </cell>
          <cell r="W117">
            <v>511146.49</v>
          </cell>
        </row>
        <row r="118">
          <cell r="F118">
            <v>1222576.3499999999</v>
          </cell>
          <cell r="U118">
            <v>1120344.9700000002</v>
          </cell>
          <cell r="V118">
            <v>5.4589999999999996</v>
          </cell>
          <cell r="W118">
            <v>102231.37999999989</v>
          </cell>
        </row>
        <row r="119">
          <cell r="F119">
            <v>1218195.3999999999</v>
          </cell>
          <cell r="U119">
            <v>691515</v>
          </cell>
          <cell r="V119">
            <v>7.26</v>
          </cell>
          <cell r="W119">
            <v>526680.39999999991</v>
          </cell>
        </row>
        <row r="120">
          <cell r="F120">
            <v>61649.69</v>
          </cell>
          <cell r="U120">
            <v>52648.55</v>
          </cell>
          <cell r="V120">
            <v>0.45300000000000001</v>
          </cell>
          <cell r="W120">
            <v>9001.14</v>
          </cell>
        </row>
        <row r="121">
          <cell r="F121">
            <v>463857.18999999994</v>
          </cell>
          <cell r="U121">
            <v>315593.43</v>
          </cell>
          <cell r="V121">
            <v>4.8899999999999997</v>
          </cell>
          <cell r="W121">
            <v>148263.76</v>
          </cell>
        </row>
        <row r="122">
          <cell r="F122">
            <v>91497585.582699999</v>
          </cell>
          <cell r="U122">
            <v>70771327</v>
          </cell>
          <cell r="V122">
            <v>7.26</v>
          </cell>
          <cell r="W122">
            <v>20726258.579999998</v>
          </cell>
        </row>
        <row r="123">
          <cell r="F123">
            <v>332402.06</v>
          </cell>
          <cell r="U123">
            <v>297506.01</v>
          </cell>
          <cell r="V123">
            <v>1.716</v>
          </cell>
          <cell r="W123">
            <v>34896.049999999988</v>
          </cell>
        </row>
        <row r="124">
          <cell r="F124">
            <v>1324470.3128</v>
          </cell>
          <cell r="U124">
            <v>438504</v>
          </cell>
          <cell r="V124">
            <v>7.26</v>
          </cell>
          <cell r="W124">
            <v>885966.31</v>
          </cell>
        </row>
        <row r="125">
          <cell r="F125">
            <v>69013.3</v>
          </cell>
          <cell r="U125">
            <v>60169.600000000006</v>
          </cell>
          <cell r="V125">
            <v>3.6840000000000002</v>
          </cell>
          <cell r="W125">
            <v>8843.6999999999971</v>
          </cell>
        </row>
        <row r="126">
          <cell r="F126">
            <v>858903.15</v>
          </cell>
          <cell r="U126">
            <v>345576</v>
          </cell>
          <cell r="V126">
            <v>7.26</v>
          </cell>
          <cell r="W126">
            <v>513327.15</v>
          </cell>
        </row>
        <row r="127">
          <cell r="F127">
            <v>324085.88</v>
          </cell>
          <cell r="U127">
            <v>286868.13</v>
          </cell>
          <cell r="V127">
            <v>3.8610000000000002</v>
          </cell>
          <cell r="W127">
            <v>37217.75</v>
          </cell>
        </row>
        <row r="128">
          <cell r="F128">
            <v>35568497.419000007</v>
          </cell>
          <cell r="U128">
            <v>17610703</v>
          </cell>
          <cell r="V128">
            <v>7.26</v>
          </cell>
          <cell r="W128">
            <v>17957794.420000002</v>
          </cell>
        </row>
        <row r="129">
          <cell r="F129">
            <v>3665019.2695000004</v>
          </cell>
          <cell r="U129">
            <v>3217223.22</v>
          </cell>
          <cell r="V129">
            <v>3.714</v>
          </cell>
          <cell r="W129">
            <v>447796.04999999981</v>
          </cell>
        </row>
        <row r="130">
          <cell r="F130">
            <v>47474569.848500006</v>
          </cell>
          <cell r="U130">
            <v>10906940</v>
          </cell>
          <cell r="V130">
            <v>7.26</v>
          </cell>
          <cell r="W130">
            <v>36567629.850000001</v>
          </cell>
        </row>
        <row r="131">
          <cell r="F131">
            <v>37228066.491300002</v>
          </cell>
          <cell r="U131">
            <v>31847321</v>
          </cell>
          <cell r="V131">
            <v>7.26</v>
          </cell>
          <cell r="W131">
            <v>5380745.4900000021</v>
          </cell>
        </row>
        <row r="132">
          <cell r="F132">
            <v>2666133.5619999999</v>
          </cell>
          <cell r="U132">
            <v>2326807.4900000002</v>
          </cell>
          <cell r="V132">
            <v>5.8280000000000003</v>
          </cell>
          <cell r="W132">
            <v>339326.06999999983</v>
          </cell>
        </row>
        <row r="133">
          <cell r="F133">
            <v>37961.410000000003</v>
          </cell>
          <cell r="U133">
            <v>27436.780000000006</v>
          </cell>
          <cell r="V133">
            <v>2.4390000000000001</v>
          </cell>
          <cell r="W133">
            <v>10524.629999999997</v>
          </cell>
        </row>
        <row r="134">
          <cell r="F134">
            <v>1774033.9500000002</v>
          </cell>
          <cell r="U134">
            <v>1478423.56</v>
          </cell>
          <cell r="V134">
            <v>6.6840000000000002</v>
          </cell>
          <cell r="W134">
            <v>295610.3899999999</v>
          </cell>
        </row>
        <row r="135">
          <cell r="F135">
            <v>225092.67</v>
          </cell>
          <cell r="U135">
            <v>202188.08000000002</v>
          </cell>
          <cell r="V135">
            <v>6.4050000000000002</v>
          </cell>
          <cell r="W135">
            <v>22904.589999999997</v>
          </cell>
        </row>
        <row r="136">
          <cell r="F136">
            <v>1091162.6100000001</v>
          </cell>
          <cell r="U136">
            <v>962885.83000000007</v>
          </cell>
          <cell r="V136">
            <v>1.4650000000000001</v>
          </cell>
          <cell r="W136">
            <v>128276.78000000003</v>
          </cell>
        </row>
        <row r="137">
          <cell r="F137">
            <v>573127.23</v>
          </cell>
          <cell r="U137">
            <v>517769.13</v>
          </cell>
          <cell r="V137">
            <v>0.77900000000000003</v>
          </cell>
          <cell r="W137">
            <v>55358.099999999977</v>
          </cell>
        </row>
        <row r="138">
          <cell r="F138">
            <v>40102194.492700003</v>
          </cell>
          <cell r="U138">
            <v>31311170</v>
          </cell>
          <cell r="V138">
            <v>7.26</v>
          </cell>
          <cell r="W138">
            <v>8791024.4900000021</v>
          </cell>
        </row>
        <row r="139">
          <cell r="F139">
            <v>1917328.4389000002</v>
          </cell>
          <cell r="U139">
            <v>1615169.0499999998</v>
          </cell>
          <cell r="V139">
            <v>3.4860000000000002</v>
          </cell>
          <cell r="W139">
            <v>302159.39000000013</v>
          </cell>
        </row>
        <row r="140">
          <cell r="F140">
            <v>2068591.7183000001</v>
          </cell>
          <cell r="U140">
            <v>1871864.03</v>
          </cell>
          <cell r="V140">
            <v>5.391</v>
          </cell>
          <cell r="W140">
            <v>196727.68999999994</v>
          </cell>
        </row>
        <row r="141">
          <cell r="F141">
            <v>126398.04</v>
          </cell>
          <cell r="U141">
            <v>54692</v>
          </cell>
          <cell r="V141">
            <v>7.26</v>
          </cell>
          <cell r="W141">
            <v>71706.039999999994</v>
          </cell>
        </row>
        <row r="142">
          <cell r="F142">
            <v>21226.5</v>
          </cell>
          <cell r="U142">
            <v>20835.599999999999</v>
          </cell>
          <cell r="V142">
            <v>0.42099999999999999</v>
          </cell>
          <cell r="W142">
            <v>390.90000000000146</v>
          </cell>
        </row>
        <row r="143">
          <cell r="F143">
            <v>1642289.0277999998</v>
          </cell>
          <cell r="U143">
            <v>1398523.56</v>
          </cell>
          <cell r="V143">
            <v>4.1550000000000002</v>
          </cell>
          <cell r="W143">
            <v>243765.46999999997</v>
          </cell>
        </row>
        <row r="144">
          <cell r="F144">
            <v>2347833.7540000002</v>
          </cell>
          <cell r="U144">
            <v>2048947.17</v>
          </cell>
          <cell r="V144">
            <v>6.4790000000000001</v>
          </cell>
          <cell r="W144">
            <v>298886.58000000007</v>
          </cell>
        </row>
        <row r="145">
          <cell r="F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F146">
            <v>115859.91</v>
          </cell>
          <cell r="U146">
            <v>70422</v>
          </cell>
          <cell r="V146">
            <v>7.26</v>
          </cell>
          <cell r="W146">
            <v>45437.91</v>
          </cell>
        </row>
        <row r="147">
          <cell r="F147">
            <v>6948163.4708999991</v>
          </cell>
          <cell r="U147">
            <v>2364945</v>
          </cell>
          <cell r="V147">
            <v>7.26</v>
          </cell>
          <cell r="W147">
            <v>4583218.47</v>
          </cell>
        </row>
        <row r="148">
          <cell r="F148">
            <v>2922083.0476000002</v>
          </cell>
          <cell r="U148">
            <v>1742642</v>
          </cell>
          <cell r="V148">
            <v>7.26</v>
          </cell>
          <cell r="W148">
            <v>1179441.0499999998</v>
          </cell>
        </row>
        <row r="149">
          <cell r="F149">
            <v>133765.03999999998</v>
          </cell>
          <cell r="U149">
            <v>73810</v>
          </cell>
          <cell r="V149">
            <v>7.26</v>
          </cell>
          <cell r="W149">
            <v>59955.040000000008</v>
          </cell>
        </row>
        <row r="150">
          <cell r="F150">
            <v>19945931.545199998</v>
          </cell>
          <cell r="U150">
            <v>5368649</v>
          </cell>
          <cell r="V150">
            <v>7.26</v>
          </cell>
          <cell r="W150">
            <v>14577282.550000001</v>
          </cell>
        </row>
        <row r="151">
          <cell r="F151">
            <v>122450.84</v>
          </cell>
          <cell r="U151">
            <v>106236.87999999999</v>
          </cell>
          <cell r="V151">
            <v>5.0430000000000001</v>
          </cell>
          <cell r="W151">
            <v>16213.960000000006</v>
          </cell>
        </row>
        <row r="152">
          <cell r="F152">
            <v>2456921.13</v>
          </cell>
          <cell r="U152">
            <v>2195939.52</v>
          </cell>
          <cell r="V152">
            <v>5.8650000000000002</v>
          </cell>
          <cell r="W152">
            <v>260981.60999999987</v>
          </cell>
        </row>
        <row r="153">
          <cell r="F153">
            <v>32171623.330300003</v>
          </cell>
          <cell r="U153">
            <v>15562415</v>
          </cell>
          <cell r="V153">
            <v>7.26</v>
          </cell>
          <cell r="W153">
            <v>16609208.329999998</v>
          </cell>
        </row>
        <row r="154">
          <cell r="F154">
            <v>41889.64</v>
          </cell>
          <cell r="U154">
            <v>40970.01</v>
          </cell>
          <cell r="V154">
            <v>2.0710000000000002</v>
          </cell>
          <cell r="W154">
            <v>919.62999999999738</v>
          </cell>
        </row>
        <row r="155">
          <cell r="F155">
            <v>33334.85</v>
          </cell>
          <cell r="U155">
            <v>31824.649999999998</v>
          </cell>
          <cell r="V155">
            <v>1.7629999999999999</v>
          </cell>
          <cell r="W155">
            <v>1510.2000000000007</v>
          </cell>
        </row>
        <row r="156">
          <cell r="F156">
            <v>421179.74739999999</v>
          </cell>
          <cell r="U156">
            <v>400925.73</v>
          </cell>
          <cell r="V156">
            <v>5.79</v>
          </cell>
          <cell r="W156">
            <v>20254.020000000019</v>
          </cell>
        </row>
        <row r="157">
          <cell r="F157">
            <v>350471.07000000007</v>
          </cell>
          <cell r="U157">
            <v>101277</v>
          </cell>
          <cell r="V157">
            <v>7.26</v>
          </cell>
          <cell r="W157">
            <v>249194.07</v>
          </cell>
        </row>
        <row r="158">
          <cell r="F158">
            <v>239537.04</v>
          </cell>
          <cell r="U158">
            <v>215776.93</v>
          </cell>
          <cell r="V158">
            <v>4.0979999999999999</v>
          </cell>
          <cell r="W158">
            <v>23760.110000000015</v>
          </cell>
        </row>
        <row r="159">
          <cell r="F159">
            <v>12783155.098199999</v>
          </cell>
          <cell r="U159">
            <v>4499990</v>
          </cell>
          <cell r="V159">
            <v>7.26</v>
          </cell>
          <cell r="W159">
            <v>8283165.0999999996</v>
          </cell>
        </row>
        <row r="160">
          <cell r="F160">
            <v>294695.27</v>
          </cell>
          <cell r="U160">
            <v>244299</v>
          </cell>
          <cell r="V160">
            <v>7.26</v>
          </cell>
          <cell r="W160">
            <v>50396.270000000019</v>
          </cell>
        </row>
        <row r="161">
          <cell r="F161">
            <v>9768106.0079999994</v>
          </cell>
          <cell r="U161">
            <v>4626193</v>
          </cell>
          <cell r="V161">
            <v>7.26</v>
          </cell>
          <cell r="W161">
            <v>5141913.01</v>
          </cell>
        </row>
        <row r="162">
          <cell r="F162">
            <v>5589782.3554000007</v>
          </cell>
          <cell r="U162">
            <v>3361380</v>
          </cell>
          <cell r="V162">
            <v>7.26</v>
          </cell>
          <cell r="W162">
            <v>2228402.3600000003</v>
          </cell>
        </row>
        <row r="163">
          <cell r="F163">
            <v>1734664.7953999997</v>
          </cell>
          <cell r="U163">
            <v>437173</v>
          </cell>
          <cell r="V163">
            <v>7.26</v>
          </cell>
          <cell r="W163">
            <v>1297491.8</v>
          </cell>
        </row>
        <row r="164">
          <cell r="F164">
            <v>242082.03999999998</v>
          </cell>
          <cell r="U164">
            <v>216152.99</v>
          </cell>
          <cell r="V164">
            <v>6.6470000000000002</v>
          </cell>
          <cell r="W164">
            <v>25929.050000000017</v>
          </cell>
        </row>
        <row r="165">
          <cell r="F165">
            <v>19491095.934700001</v>
          </cell>
          <cell r="U165">
            <v>12609047</v>
          </cell>
          <cell r="V165">
            <v>7.26</v>
          </cell>
          <cell r="W165">
            <v>6882048.9299999997</v>
          </cell>
        </row>
        <row r="166">
          <cell r="F166">
            <v>21232578.614300001</v>
          </cell>
          <cell r="U166">
            <v>18411985.550000001</v>
          </cell>
          <cell r="V166">
            <v>4.0940000000000003</v>
          </cell>
          <cell r="W166">
            <v>2820593.0599999987</v>
          </cell>
        </row>
        <row r="167">
          <cell r="F167">
            <v>278914.86</v>
          </cell>
          <cell r="U167">
            <v>93291</v>
          </cell>
          <cell r="V167">
            <v>7.26</v>
          </cell>
          <cell r="W167">
            <v>185623.86</v>
          </cell>
        </row>
        <row r="168">
          <cell r="F168">
            <v>455323.68</v>
          </cell>
          <cell r="U168">
            <v>140360</v>
          </cell>
          <cell r="V168">
            <v>7.26</v>
          </cell>
          <cell r="W168">
            <v>314963.68</v>
          </cell>
        </row>
        <row r="169">
          <cell r="F169">
            <v>502756.86</v>
          </cell>
          <cell r="U169">
            <v>483211.78</v>
          </cell>
          <cell r="V169">
            <v>0.77100000000000002</v>
          </cell>
          <cell r="W169">
            <v>19545.079999999958</v>
          </cell>
        </row>
        <row r="170">
          <cell r="F170">
            <v>53984.06</v>
          </cell>
          <cell r="U170">
            <v>45563.479999999996</v>
          </cell>
          <cell r="V170">
            <v>0.68</v>
          </cell>
          <cell r="W170">
            <v>8420.5800000000017</v>
          </cell>
        </row>
        <row r="171">
          <cell r="F171">
            <v>639996.58000000007</v>
          </cell>
          <cell r="U171">
            <v>569298.55999999994</v>
          </cell>
          <cell r="V171">
            <v>2.6379999999999999</v>
          </cell>
          <cell r="W171">
            <v>70698.020000000019</v>
          </cell>
        </row>
        <row r="172">
          <cell r="F172">
            <v>19488938.000899997</v>
          </cell>
          <cell r="U172">
            <v>5660864</v>
          </cell>
          <cell r="V172">
            <v>7.26</v>
          </cell>
          <cell r="W172">
            <v>13828074</v>
          </cell>
        </row>
        <row r="173">
          <cell r="F173">
            <v>16246571.9109</v>
          </cell>
          <cell r="U173">
            <v>6156843</v>
          </cell>
          <cell r="V173">
            <v>7.26</v>
          </cell>
          <cell r="W173">
            <v>10089728.91</v>
          </cell>
        </row>
        <row r="174">
          <cell r="F174">
            <v>5675480.6200000001</v>
          </cell>
          <cell r="U174">
            <v>2819421</v>
          </cell>
          <cell r="V174">
            <v>7.26</v>
          </cell>
          <cell r="W174">
            <v>2856059.62</v>
          </cell>
        </row>
        <row r="175">
          <cell r="F175">
            <v>43672905.189900003</v>
          </cell>
          <cell r="U175">
            <v>20321708</v>
          </cell>
          <cell r="V175">
            <v>6.8639999999999999</v>
          </cell>
          <cell r="W175">
            <v>23351197.189999998</v>
          </cell>
        </row>
        <row r="176">
          <cell r="F176">
            <v>684109.82</v>
          </cell>
          <cell r="U176">
            <v>624853.66999999993</v>
          </cell>
          <cell r="V176">
            <v>1.915</v>
          </cell>
          <cell r="W176">
            <v>59256.150000000023</v>
          </cell>
        </row>
        <row r="177">
          <cell r="F177">
            <v>2781545.3459999999</v>
          </cell>
          <cell r="U177">
            <v>2038179.9</v>
          </cell>
          <cell r="V177">
            <v>4.1550000000000002</v>
          </cell>
          <cell r="W177">
            <v>743365.45000000019</v>
          </cell>
        </row>
        <row r="178">
          <cell r="F178">
            <v>248499.74</v>
          </cell>
          <cell r="U178">
            <v>226754</v>
          </cell>
          <cell r="V178">
            <v>7.26</v>
          </cell>
          <cell r="W178">
            <v>21745.739999999991</v>
          </cell>
        </row>
        <row r="179">
          <cell r="F179">
            <v>22039331.327600002</v>
          </cell>
          <cell r="U179">
            <v>6897000</v>
          </cell>
          <cell r="V179">
            <v>7.26</v>
          </cell>
          <cell r="W179">
            <v>15142331.329999998</v>
          </cell>
        </row>
        <row r="180">
          <cell r="F180">
            <v>1511376.5911999999</v>
          </cell>
          <cell r="U180">
            <v>850388</v>
          </cell>
          <cell r="V180">
            <v>7.26</v>
          </cell>
          <cell r="W180">
            <v>660988.59000000008</v>
          </cell>
        </row>
        <row r="181">
          <cell r="F181">
            <v>2029549.1964000002</v>
          </cell>
          <cell r="U181">
            <v>1202784.8799999999</v>
          </cell>
          <cell r="V181">
            <v>6.835</v>
          </cell>
          <cell r="W181">
            <v>826764.32000000007</v>
          </cell>
        </row>
        <row r="182">
          <cell r="F182">
            <v>1572798.6805999998</v>
          </cell>
          <cell r="U182">
            <v>702485.33</v>
          </cell>
          <cell r="V182">
            <v>6.8460000000000001</v>
          </cell>
          <cell r="W182">
            <v>870313.35</v>
          </cell>
        </row>
        <row r="183">
          <cell r="F183">
            <v>22728042.541999999</v>
          </cell>
          <cell r="U183">
            <v>11476003</v>
          </cell>
          <cell r="V183">
            <v>7.26</v>
          </cell>
          <cell r="W183">
            <v>11252039.539999999</v>
          </cell>
        </row>
        <row r="184">
          <cell r="F184">
            <v>37503218.994099997</v>
          </cell>
          <cell r="U184">
            <v>17033377.93</v>
          </cell>
          <cell r="V184">
            <v>6.8449999999999998</v>
          </cell>
          <cell r="W184">
            <v>20469841.060000002</v>
          </cell>
        </row>
        <row r="185">
          <cell r="F185">
            <v>1323251.2693</v>
          </cell>
          <cell r="U185">
            <v>1090646.9500000002</v>
          </cell>
          <cell r="V185">
            <v>6.2939999999999996</v>
          </cell>
          <cell r="W185">
            <v>232604.31999999983</v>
          </cell>
        </row>
        <row r="186">
          <cell r="F186">
            <v>5463711.517500001</v>
          </cell>
          <cell r="U186">
            <v>1146838</v>
          </cell>
          <cell r="V186">
            <v>7.26</v>
          </cell>
          <cell r="W186">
            <v>4316873.5199999996</v>
          </cell>
        </row>
        <row r="187">
          <cell r="F187">
            <v>8384735.8911000006</v>
          </cell>
          <cell r="U187">
            <v>2588674</v>
          </cell>
          <cell r="V187">
            <v>7.26</v>
          </cell>
          <cell r="W187">
            <v>5796061.8899999997</v>
          </cell>
        </row>
        <row r="188">
          <cell r="F188">
            <v>3710795.3213000004</v>
          </cell>
          <cell r="U188">
            <v>665493.66</v>
          </cell>
          <cell r="V188">
            <v>6.8570000000000002</v>
          </cell>
          <cell r="W188">
            <v>3045301.6599999997</v>
          </cell>
        </row>
        <row r="189">
          <cell r="F189">
            <v>8467566.1760000009</v>
          </cell>
          <cell r="U189">
            <v>2679424</v>
          </cell>
          <cell r="V189">
            <v>7.26</v>
          </cell>
          <cell r="W189">
            <v>5788142.1799999997</v>
          </cell>
        </row>
        <row r="190">
          <cell r="F190">
            <v>8490788.9898000006</v>
          </cell>
          <cell r="U190">
            <v>7478975.0200000005</v>
          </cell>
          <cell r="V190">
            <v>5.1280000000000001</v>
          </cell>
          <cell r="W190">
            <v>1011813.9699999997</v>
          </cell>
        </row>
        <row r="191">
          <cell r="F191">
            <v>14462611.050500002</v>
          </cell>
          <cell r="U191">
            <v>2874597</v>
          </cell>
          <cell r="V191">
            <v>7.26</v>
          </cell>
          <cell r="W191">
            <v>11588014.050000001</v>
          </cell>
        </row>
        <row r="192">
          <cell r="F192">
            <v>2902806.75</v>
          </cell>
          <cell r="U192">
            <v>767215.08</v>
          </cell>
          <cell r="V192">
            <v>7.2309999999999999</v>
          </cell>
          <cell r="W192">
            <v>2135591.67</v>
          </cell>
        </row>
        <row r="193">
          <cell r="F193">
            <v>4358789.6273000007</v>
          </cell>
          <cell r="U193">
            <v>1809797</v>
          </cell>
          <cell r="V193">
            <v>7.26</v>
          </cell>
          <cell r="W193">
            <v>2548992.63</v>
          </cell>
        </row>
        <row r="194">
          <cell r="F194">
            <v>3895278.4076999999</v>
          </cell>
          <cell r="U194">
            <v>766777</v>
          </cell>
          <cell r="V194">
            <v>7.26</v>
          </cell>
          <cell r="W194">
            <v>3128501.41</v>
          </cell>
        </row>
        <row r="195">
          <cell r="F195">
            <v>2714059.0008</v>
          </cell>
          <cell r="U195">
            <v>880638</v>
          </cell>
          <cell r="V195">
            <v>7.26</v>
          </cell>
          <cell r="W195">
            <v>1833421</v>
          </cell>
        </row>
        <row r="196">
          <cell r="F196">
            <v>24607652.682500001</v>
          </cell>
          <cell r="U196">
            <v>12454772</v>
          </cell>
          <cell r="V196">
            <v>7.26</v>
          </cell>
          <cell r="W196">
            <v>12152880.68</v>
          </cell>
        </row>
        <row r="197">
          <cell r="F197">
            <v>7005191.3355</v>
          </cell>
          <cell r="U197">
            <v>3775805</v>
          </cell>
          <cell r="V197">
            <v>7.26</v>
          </cell>
          <cell r="W197">
            <v>3229386.34</v>
          </cell>
        </row>
        <row r="198">
          <cell r="F198">
            <v>23243025.6494</v>
          </cell>
          <cell r="U198">
            <v>10459772.060000001</v>
          </cell>
          <cell r="V198">
            <v>7.1859999999999999</v>
          </cell>
          <cell r="W198">
            <v>12783253.589999998</v>
          </cell>
        </row>
        <row r="199">
          <cell r="F199">
            <v>7528886.3656000011</v>
          </cell>
          <cell r="U199">
            <v>1226940</v>
          </cell>
          <cell r="V199">
            <v>7.26</v>
          </cell>
          <cell r="W199">
            <v>6301946.3700000001</v>
          </cell>
        </row>
        <row r="200">
          <cell r="F200">
            <v>3603883.0032000002</v>
          </cell>
          <cell r="U200">
            <v>1206128</v>
          </cell>
          <cell r="V200">
            <v>7.26</v>
          </cell>
          <cell r="W200">
            <v>2397755</v>
          </cell>
        </row>
        <row r="201">
          <cell r="F201">
            <v>6775181.6454000007</v>
          </cell>
          <cell r="U201">
            <v>5893354.2200000007</v>
          </cell>
          <cell r="V201">
            <v>4.29</v>
          </cell>
          <cell r="W201">
            <v>881827.4299999997</v>
          </cell>
        </row>
        <row r="202">
          <cell r="F202">
            <v>3734055.4879000001</v>
          </cell>
          <cell r="U202">
            <v>759880</v>
          </cell>
          <cell r="V202">
            <v>7.26</v>
          </cell>
          <cell r="W202">
            <v>2974175.49</v>
          </cell>
        </row>
        <row r="203">
          <cell r="F203">
            <v>12142643.713199999</v>
          </cell>
          <cell r="U203">
            <v>2706528</v>
          </cell>
          <cell r="V203">
            <v>7.26</v>
          </cell>
          <cell r="W203">
            <v>9436115.7100000009</v>
          </cell>
        </row>
        <row r="204">
          <cell r="F204">
            <v>22648438.830000002</v>
          </cell>
          <cell r="U204">
            <v>6870743</v>
          </cell>
          <cell r="V204">
            <v>7.26</v>
          </cell>
          <cell r="W204">
            <v>15777695.829999998</v>
          </cell>
        </row>
        <row r="205">
          <cell r="F205">
            <v>27342463.559999999</v>
          </cell>
          <cell r="U205">
            <v>13511586</v>
          </cell>
          <cell r="V205">
            <v>7.26</v>
          </cell>
          <cell r="W205">
            <v>13830877.559999999</v>
          </cell>
        </row>
        <row r="206">
          <cell r="F206">
            <v>22894938.203699999</v>
          </cell>
          <cell r="U206">
            <v>7549069</v>
          </cell>
          <cell r="V206">
            <v>7.26</v>
          </cell>
          <cell r="W206">
            <v>15345869.199999999</v>
          </cell>
        </row>
        <row r="207">
          <cell r="F207">
            <v>9889087.0099999998</v>
          </cell>
          <cell r="U207">
            <v>2997654</v>
          </cell>
          <cell r="V207">
            <v>7.26</v>
          </cell>
          <cell r="W207">
            <v>6891433.0099999998</v>
          </cell>
        </row>
        <row r="208">
          <cell r="F208">
            <v>31894462.075400002</v>
          </cell>
          <cell r="U208">
            <v>11889823</v>
          </cell>
          <cell r="V208">
            <v>7.26</v>
          </cell>
          <cell r="W208">
            <v>20004639.079999998</v>
          </cell>
        </row>
        <row r="209">
          <cell r="F209">
            <v>12223362.3071</v>
          </cell>
          <cell r="U209">
            <v>5714225</v>
          </cell>
          <cell r="V209">
            <v>7.26</v>
          </cell>
          <cell r="W209">
            <v>6509137.3100000005</v>
          </cell>
        </row>
        <row r="210">
          <cell r="F210">
            <v>35185425.414999999</v>
          </cell>
          <cell r="U210">
            <v>19566406.109999999</v>
          </cell>
          <cell r="V210">
            <v>7.0979999999999999</v>
          </cell>
          <cell r="W210">
            <v>15619019.310000002</v>
          </cell>
        </row>
        <row r="211">
          <cell r="F211">
            <v>5937693.2800000003</v>
          </cell>
          <cell r="U211">
            <v>2455090</v>
          </cell>
          <cell r="V211">
            <v>7.26</v>
          </cell>
          <cell r="W211">
            <v>3482603.2800000003</v>
          </cell>
        </row>
        <row r="212">
          <cell r="F212">
            <v>6848158.7176999999</v>
          </cell>
          <cell r="U212">
            <v>2462955</v>
          </cell>
          <cell r="V212">
            <v>7.26</v>
          </cell>
          <cell r="W212">
            <v>4385203.72</v>
          </cell>
        </row>
        <row r="213">
          <cell r="F213">
            <v>35412421.693599999</v>
          </cell>
          <cell r="U213">
            <v>14180595</v>
          </cell>
          <cell r="V213">
            <v>7.26</v>
          </cell>
          <cell r="W213">
            <v>21231826.689999998</v>
          </cell>
        </row>
        <row r="214">
          <cell r="F214">
            <v>19371468.138</v>
          </cell>
          <cell r="U214">
            <v>15816077.280000001</v>
          </cell>
          <cell r="V214">
            <v>6.1970000000000001</v>
          </cell>
          <cell r="W214">
            <v>3555390.8599999994</v>
          </cell>
        </row>
        <row r="215">
          <cell r="F215">
            <v>8789004.1920000017</v>
          </cell>
          <cell r="U215">
            <v>3992758</v>
          </cell>
          <cell r="V215">
            <v>7.26</v>
          </cell>
          <cell r="W215">
            <v>4796246.1899999995</v>
          </cell>
        </row>
        <row r="216">
          <cell r="F216">
            <v>13506789.74</v>
          </cell>
          <cell r="U216">
            <v>3561877</v>
          </cell>
          <cell r="V216">
            <v>7.26</v>
          </cell>
          <cell r="W216">
            <v>9944912.7400000002</v>
          </cell>
        </row>
        <row r="217">
          <cell r="F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F218">
            <v>10276513.1074</v>
          </cell>
          <cell r="U218">
            <v>3777895.37</v>
          </cell>
          <cell r="V218">
            <v>7.1879999999999997</v>
          </cell>
          <cell r="W218">
            <v>6498617.7399999993</v>
          </cell>
        </row>
        <row r="219">
          <cell r="F219">
            <v>5094842.0718999999</v>
          </cell>
          <cell r="U219">
            <v>1706019.11</v>
          </cell>
          <cell r="V219">
            <v>5.4580000000000002</v>
          </cell>
          <cell r="W219">
            <v>3388822.96</v>
          </cell>
        </row>
        <row r="220">
          <cell r="F220">
            <v>16726574.9122</v>
          </cell>
          <cell r="U220">
            <v>9502431.7400000002</v>
          </cell>
          <cell r="V220">
            <v>5.9630000000000001</v>
          </cell>
          <cell r="W220">
            <v>7224143.1699999999</v>
          </cell>
        </row>
        <row r="221">
          <cell r="F221">
            <v>7892270.3199999994</v>
          </cell>
          <cell r="U221">
            <v>3516677.38</v>
          </cell>
          <cell r="V221">
            <v>6.726</v>
          </cell>
          <cell r="W221">
            <v>4375592.9400000004</v>
          </cell>
        </row>
        <row r="222">
          <cell r="F222">
            <v>35833323.175399996</v>
          </cell>
          <cell r="U222">
            <v>15847643.300000001</v>
          </cell>
          <cell r="V222">
            <v>4.6479999999999997</v>
          </cell>
          <cell r="W222">
            <v>19985679.879999999</v>
          </cell>
        </row>
        <row r="223">
          <cell r="F223">
            <v>700364.38</v>
          </cell>
          <cell r="U223">
            <v>611230.47</v>
          </cell>
          <cell r="V223">
            <v>3.8319999999999999</v>
          </cell>
          <cell r="W223">
            <v>89133.910000000033</v>
          </cell>
        </row>
        <row r="224">
          <cell r="F224">
            <v>1651035.24</v>
          </cell>
          <cell r="U224">
            <v>70059</v>
          </cell>
          <cell r="V224">
            <v>7.26</v>
          </cell>
          <cell r="W224">
            <v>1580976.24</v>
          </cell>
        </row>
        <row r="225">
          <cell r="F225">
            <v>2795123.31</v>
          </cell>
          <cell r="U225">
            <v>22929.5</v>
          </cell>
          <cell r="V225">
            <v>7.26</v>
          </cell>
          <cell r="W225">
            <v>2772193.81</v>
          </cell>
        </row>
        <row r="226">
          <cell r="F226">
            <v>2579379.12</v>
          </cell>
          <cell r="U226">
            <v>13733.5</v>
          </cell>
          <cell r="V226">
            <v>7.26</v>
          </cell>
          <cell r="W226">
            <v>2565645.62</v>
          </cell>
        </row>
        <row r="227">
          <cell r="F227">
            <v>28887631.862399999</v>
          </cell>
          <cell r="U227">
            <v>13040838.789999999</v>
          </cell>
          <cell r="V227">
            <v>6.0940000000000003</v>
          </cell>
          <cell r="W227">
            <v>15846793.07</v>
          </cell>
        </row>
        <row r="228">
          <cell r="F228">
            <v>23976488.32</v>
          </cell>
          <cell r="U228">
            <v>9635109</v>
          </cell>
          <cell r="V228">
            <v>7.26</v>
          </cell>
          <cell r="W228">
            <v>14341379.32</v>
          </cell>
        </row>
        <row r="229">
          <cell r="F229">
            <v>16321748.731900001</v>
          </cell>
          <cell r="U229">
            <v>5679740</v>
          </cell>
          <cell r="V229">
            <v>7.26</v>
          </cell>
          <cell r="W229">
            <v>10642008.73</v>
          </cell>
        </row>
        <row r="230">
          <cell r="F230">
            <v>23020951.9375</v>
          </cell>
          <cell r="U230">
            <v>16487730.52</v>
          </cell>
          <cell r="V230">
            <v>6.8419999999999996</v>
          </cell>
          <cell r="W230">
            <v>6533221.4200000018</v>
          </cell>
        </row>
        <row r="231">
          <cell r="F231">
            <v>30832945.121399999</v>
          </cell>
          <cell r="U231">
            <v>9418394.3100000005</v>
          </cell>
          <cell r="V231">
            <v>6.875</v>
          </cell>
          <cell r="W231">
            <v>21414550.810000002</v>
          </cell>
        </row>
        <row r="232">
          <cell r="F232">
            <v>23154746.863699999</v>
          </cell>
          <cell r="U232">
            <v>7621124.8899999997</v>
          </cell>
          <cell r="V232">
            <v>6.6059999999999999</v>
          </cell>
          <cell r="W232">
            <v>15533621.969999999</v>
          </cell>
        </row>
        <row r="233">
          <cell r="F233">
            <v>18648081.363600001</v>
          </cell>
          <cell r="U233">
            <v>7596540.8700000001</v>
          </cell>
          <cell r="V233">
            <v>6.4790000000000001</v>
          </cell>
          <cell r="W233">
            <v>11051540.489999998</v>
          </cell>
        </row>
        <row r="234">
          <cell r="F234">
            <v>21736665.336800002</v>
          </cell>
          <cell r="U234">
            <v>14642557.210000001</v>
          </cell>
          <cell r="V234">
            <v>6.9660000000000002</v>
          </cell>
          <cell r="W234">
            <v>7094108.129999999</v>
          </cell>
        </row>
        <row r="235">
          <cell r="F235">
            <v>40355376.285999998</v>
          </cell>
          <cell r="U235">
            <v>22328099.510000002</v>
          </cell>
          <cell r="V235">
            <v>6.9219999999999997</v>
          </cell>
          <cell r="W235">
            <v>18027276.779999997</v>
          </cell>
        </row>
        <row r="236">
          <cell r="F236">
            <v>20072623.278000001</v>
          </cell>
          <cell r="U236">
            <v>7780542</v>
          </cell>
          <cell r="V236">
            <v>7.26</v>
          </cell>
          <cell r="W236">
            <v>12292081.280000001</v>
          </cell>
        </row>
        <row r="237">
          <cell r="F237">
            <v>31164979.021600001</v>
          </cell>
          <cell r="U237">
            <v>15987383.93</v>
          </cell>
          <cell r="V237">
            <v>6.8680000000000003</v>
          </cell>
          <cell r="W237">
            <v>15177595.09</v>
          </cell>
        </row>
        <row r="238">
          <cell r="F238">
            <v>27014449.3803</v>
          </cell>
          <cell r="U238">
            <v>7820230</v>
          </cell>
          <cell r="V238">
            <v>7.26</v>
          </cell>
          <cell r="W238">
            <v>19194219.379999999</v>
          </cell>
        </row>
        <row r="239">
          <cell r="F239">
            <v>6554342.6361000007</v>
          </cell>
          <cell r="U239">
            <v>3379772</v>
          </cell>
          <cell r="V239">
            <v>7.26</v>
          </cell>
          <cell r="W239">
            <v>3174570.6399999997</v>
          </cell>
        </row>
        <row r="240">
          <cell r="F240">
            <v>33953010.316399999</v>
          </cell>
          <cell r="U240">
            <v>26470096.280000001</v>
          </cell>
          <cell r="V240">
            <v>5.0650000000000004</v>
          </cell>
          <cell r="W240">
            <v>7482914.0399999991</v>
          </cell>
        </row>
        <row r="241">
          <cell r="F241">
            <v>29725644.292999998</v>
          </cell>
          <cell r="U241">
            <v>8354203</v>
          </cell>
          <cell r="V241">
            <v>7.26</v>
          </cell>
          <cell r="W241">
            <v>21371441.289999999</v>
          </cell>
        </row>
        <row r="242">
          <cell r="F242">
            <v>9726398.2991999984</v>
          </cell>
          <cell r="U242">
            <v>7781561.9800000004</v>
          </cell>
          <cell r="V242">
            <v>4.4240000000000004</v>
          </cell>
          <cell r="W242">
            <v>1944836.3200000003</v>
          </cell>
        </row>
        <row r="243">
          <cell r="F243">
            <v>11737528.7501</v>
          </cell>
          <cell r="U243">
            <v>7961500.25</v>
          </cell>
          <cell r="V243">
            <v>5.5659999999999998</v>
          </cell>
          <cell r="W243">
            <v>3776028.5</v>
          </cell>
        </row>
        <row r="244">
          <cell r="F244">
            <v>13213127.698099999</v>
          </cell>
          <cell r="U244">
            <v>5715072</v>
          </cell>
          <cell r="V244">
            <v>7.26</v>
          </cell>
          <cell r="W244">
            <v>7498055.6999999993</v>
          </cell>
        </row>
        <row r="245">
          <cell r="F245">
            <v>8661413.6346000005</v>
          </cell>
          <cell r="U245">
            <v>3427204</v>
          </cell>
          <cell r="V245">
            <v>7.26</v>
          </cell>
          <cell r="W245">
            <v>5234209.6300000008</v>
          </cell>
        </row>
        <row r="246">
          <cell r="F246">
            <v>16219086.558699999</v>
          </cell>
          <cell r="U246">
            <v>4437796</v>
          </cell>
          <cell r="V246">
            <v>7.26</v>
          </cell>
          <cell r="W246">
            <v>11781290.560000001</v>
          </cell>
        </row>
        <row r="247">
          <cell r="F247">
            <v>12418132.1976</v>
          </cell>
          <cell r="U247">
            <v>7633285</v>
          </cell>
          <cell r="V247">
            <v>7.26</v>
          </cell>
          <cell r="W247">
            <v>4784847.1999999993</v>
          </cell>
        </row>
        <row r="248">
          <cell r="F248">
            <v>14693148.3651</v>
          </cell>
          <cell r="U248">
            <v>2831158</v>
          </cell>
          <cell r="V248">
            <v>7.26</v>
          </cell>
          <cell r="W248">
            <v>11861990.369999999</v>
          </cell>
        </row>
        <row r="249">
          <cell r="F249">
            <v>3954997.8599999994</v>
          </cell>
          <cell r="U249">
            <v>1397088.47</v>
          </cell>
          <cell r="V249">
            <v>7.1509999999999998</v>
          </cell>
          <cell r="W249">
            <v>2557909.3899999997</v>
          </cell>
        </row>
        <row r="250">
          <cell r="F250">
            <v>10004621.588500001</v>
          </cell>
          <cell r="U250">
            <v>3262886</v>
          </cell>
          <cell r="V250">
            <v>7.26</v>
          </cell>
          <cell r="W250">
            <v>6741735.5899999999</v>
          </cell>
        </row>
        <row r="251">
          <cell r="F251">
            <v>8862403.470900001</v>
          </cell>
          <cell r="U251">
            <v>3238565</v>
          </cell>
          <cell r="V251">
            <v>7.26</v>
          </cell>
          <cell r="W251">
            <v>5623838.4700000007</v>
          </cell>
        </row>
        <row r="252">
          <cell r="F252">
            <v>19863463.343699999</v>
          </cell>
          <cell r="U252">
            <v>9041362</v>
          </cell>
          <cell r="V252">
            <v>7.26</v>
          </cell>
          <cell r="W252">
            <v>10822101.34</v>
          </cell>
        </row>
        <row r="253">
          <cell r="F253">
            <v>16672378.1964</v>
          </cell>
          <cell r="U253">
            <v>6630558</v>
          </cell>
          <cell r="V253">
            <v>7.26</v>
          </cell>
          <cell r="W253">
            <v>10041820.199999999</v>
          </cell>
        </row>
        <row r="254">
          <cell r="F254">
            <v>2605994.75</v>
          </cell>
          <cell r="U254">
            <v>2321595.4699999997</v>
          </cell>
          <cell r="V254">
            <v>2.3639999999999999</v>
          </cell>
          <cell r="W254">
            <v>284399.28000000026</v>
          </cell>
        </row>
        <row r="255">
          <cell r="F255">
            <v>3352234.5900000003</v>
          </cell>
          <cell r="U255">
            <v>1016037</v>
          </cell>
          <cell r="V255">
            <v>1.3879999999999999</v>
          </cell>
          <cell r="W255">
            <v>2336197.59</v>
          </cell>
        </row>
        <row r="256">
          <cell r="F256">
            <v>5350961.8543999996</v>
          </cell>
          <cell r="U256">
            <v>4724033.83</v>
          </cell>
          <cell r="V256">
            <v>2.786</v>
          </cell>
          <cell r="W256">
            <v>626928.01999999955</v>
          </cell>
        </row>
        <row r="257">
          <cell r="F257">
            <v>4977559.0360000003</v>
          </cell>
          <cell r="U257">
            <v>4367368.9400000004</v>
          </cell>
          <cell r="V257">
            <v>2.59</v>
          </cell>
          <cell r="W257">
            <v>610190.09999999963</v>
          </cell>
        </row>
        <row r="258">
          <cell r="F258">
            <v>768294.56</v>
          </cell>
          <cell r="U258">
            <v>445911.43</v>
          </cell>
          <cell r="V258">
            <v>5.2329999999999997</v>
          </cell>
          <cell r="W258">
            <v>322383.13000000006</v>
          </cell>
        </row>
        <row r="259">
          <cell r="F259">
            <v>155173.20000000001</v>
          </cell>
          <cell r="U259">
            <v>142790.75</v>
          </cell>
          <cell r="V259">
            <v>7.2060000000000004</v>
          </cell>
          <cell r="W259">
            <v>12382.450000000012</v>
          </cell>
        </row>
        <row r="260">
          <cell r="F260">
            <v>4393263.82</v>
          </cell>
          <cell r="U260">
            <v>3556983.46</v>
          </cell>
          <cell r="V260">
            <v>4.45</v>
          </cell>
          <cell r="W260">
            <v>836280.36000000034</v>
          </cell>
        </row>
        <row r="261">
          <cell r="F261">
            <v>4874750.7838000003</v>
          </cell>
          <cell r="U261">
            <v>3774788.71</v>
          </cell>
          <cell r="V261">
            <v>6.827</v>
          </cell>
          <cell r="W261">
            <v>1099962.0700000003</v>
          </cell>
        </row>
        <row r="262">
          <cell r="F262">
            <v>934781.20689999999</v>
          </cell>
          <cell r="U262">
            <v>501975.98</v>
          </cell>
          <cell r="V262">
            <v>7.26</v>
          </cell>
          <cell r="W262">
            <v>432805.23</v>
          </cell>
        </row>
        <row r="263">
          <cell r="F263">
            <v>16701857.182600001</v>
          </cell>
          <cell r="U263">
            <v>15056056.140000001</v>
          </cell>
          <cell r="V263">
            <v>3.1440000000000001</v>
          </cell>
          <cell r="W263">
            <v>1645801.0399999991</v>
          </cell>
        </row>
        <row r="264">
          <cell r="F264">
            <v>8685442.8890000004</v>
          </cell>
          <cell r="U264">
            <v>6778161.2000000002</v>
          </cell>
          <cell r="V264">
            <v>6.468</v>
          </cell>
          <cell r="W264">
            <v>1907281.6900000004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2">
          <cell r="K12">
            <v>2453500.9300000002</v>
          </cell>
        </row>
        <row r="18">
          <cell r="K18">
            <v>2865050.71</v>
          </cell>
        </row>
        <row r="31">
          <cell r="K31">
            <v>1139415.54</v>
          </cell>
        </row>
        <row r="57">
          <cell r="K57">
            <v>1691420.76</v>
          </cell>
        </row>
        <row r="85">
          <cell r="K85">
            <v>3511673.94</v>
          </cell>
        </row>
        <row r="92">
          <cell r="K92">
            <v>968761.69</v>
          </cell>
        </row>
        <row r="118">
          <cell r="K118">
            <v>3285035.9</v>
          </cell>
        </row>
        <row r="126">
          <cell r="K126">
            <v>3547428.43</v>
          </cell>
        </row>
        <row r="146">
          <cell r="K146">
            <v>2297768.0699999998</v>
          </cell>
        </row>
        <row r="149">
          <cell r="K149">
            <v>2530000.34</v>
          </cell>
        </row>
        <row r="168">
          <cell r="K168">
            <v>1483390.46</v>
          </cell>
        </row>
        <row r="184">
          <cell r="K184">
            <v>402841.20999999996</v>
          </cell>
        </row>
        <row r="191">
          <cell r="K191">
            <v>1237063.4099999999</v>
          </cell>
        </row>
        <row r="199">
          <cell r="K199">
            <v>1758062.9</v>
          </cell>
        </row>
        <row r="204">
          <cell r="K204">
            <v>2124627.5099999998</v>
          </cell>
        </row>
        <row r="210">
          <cell r="K210">
            <v>1740729.31</v>
          </cell>
        </row>
        <row r="223">
          <cell r="K223">
            <v>1766165.05</v>
          </cell>
        </row>
        <row r="227">
          <cell r="K227">
            <v>2544625.5099999998</v>
          </cell>
        </row>
        <row r="244">
          <cell r="K244">
            <v>1662543.43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C3468-4E1C-4120-9323-F29618D662B3}">
  <sheetPr>
    <tabColor theme="7" tint="0.39997558519241921"/>
  </sheetPr>
  <dimension ref="A1:J284"/>
  <sheetViews>
    <sheetView tabSelected="1" workbookViewId="0">
      <pane ySplit="9" topLeftCell="A10" activePane="bottomLeft" state="frozen"/>
      <selection pane="bottomLeft" activeCell="A10" sqref="A10"/>
    </sheetView>
  </sheetViews>
  <sheetFormatPr defaultColWidth="9.28515625" defaultRowHeight="12.75" x14ac:dyDescent="0.2"/>
  <cols>
    <col min="1" max="1" width="6.5703125" customWidth="1"/>
    <col min="2" max="2" width="6.42578125" style="99" customWidth="1"/>
    <col min="3" max="4" width="5" style="99" customWidth="1"/>
    <col min="5" max="5" width="24.7109375" customWidth="1"/>
    <col min="6" max="6" width="14.5703125" customWidth="1"/>
    <col min="7" max="7" width="15.7109375" customWidth="1"/>
    <col min="8" max="8" width="7.85546875" customWidth="1"/>
    <col min="9" max="9" width="1.5703125" style="43" customWidth="1"/>
    <col min="10" max="10" width="17.140625" customWidth="1"/>
  </cols>
  <sheetData>
    <row r="1" spans="1:10" ht="16.5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3.5" thickBot="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 thickBot="1" x14ac:dyDescent="0.25">
      <c r="A4" s="10"/>
      <c r="B4" s="11"/>
      <c r="C4" s="11"/>
      <c r="D4" s="11"/>
      <c r="E4" s="12"/>
      <c r="F4" s="13">
        <v>-1</v>
      </c>
      <c r="G4" s="13">
        <v>-2</v>
      </c>
      <c r="H4" s="13">
        <v>-3</v>
      </c>
      <c r="I4" s="14"/>
      <c r="J4" s="13">
        <v>-4</v>
      </c>
    </row>
    <row r="5" spans="1:10" ht="13.5" thickTop="1" x14ac:dyDescent="0.2">
      <c r="A5" s="15"/>
      <c r="B5" s="16"/>
      <c r="C5" s="17" t="s">
        <v>3</v>
      </c>
      <c r="D5" s="18">
        <f>'[1]Parameters New Units'!B6</f>
        <v>7.26</v>
      </c>
      <c r="E5" s="19"/>
      <c r="F5" s="10"/>
      <c r="G5" s="19"/>
      <c r="H5" s="20"/>
      <c r="I5" s="14"/>
      <c r="J5" s="21" t="s">
        <v>4</v>
      </c>
    </row>
    <row r="6" spans="1:10" x14ac:dyDescent="0.2">
      <c r="A6" s="22"/>
      <c r="B6" s="10"/>
      <c r="C6" s="19" t="s">
        <v>5</v>
      </c>
      <c r="D6" s="23">
        <f>'[1]Parameters New Units'!B34</f>
        <v>0.05</v>
      </c>
      <c r="E6" s="10"/>
      <c r="F6" s="21" t="s">
        <v>6</v>
      </c>
      <c r="G6" s="21" t="s">
        <v>4</v>
      </c>
      <c r="H6" s="21" t="s">
        <v>4</v>
      </c>
      <c r="I6" s="14"/>
      <c r="J6" s="21" t="s">
        <v>7</v>
      </c>
    </row>
    <row r="7" spans="1:10" ht="13.5" thickBot="1" x14ac:dyDescent="0.25">
      <c r="A7" s="24"/>
      <c r="B7" s="25"/>
      <c r="C7" s="26" t="s">
        <v>8</v>
      </c>
      <c r="D7" s="27">
        <f>'[1]Parameters New Units'!B36</f>
        <v>0.5</v>
      </c>
      <c r="E7" s="28"/>
      <c r="F7" s="21" t="s">
        <v>9</v>
      </c>
      <c r="G7" s="21" t="s">
        <v>10</v>
      </c>
      <c r="H7" s="21" t="s">
        <v>11</v>
      </c>
      <c r="I7" s="29"/>
      <c r="J7" s="30" t="s">
        <v>12</v>
      </c>
    </row>
    <row r="8" spans="1:10" ht="13.5" thickTop="1" x14ac:dyDescent="0.2">
      <c r="A8" s="30"/>
      <c r="B8" s="30"/>
      <c r="C8" s="30"/>
      <c r="D8" s="30"/>
      <c r="E8" s="31"/>
      <c r="F8" s="32" t="s">
        <v>13</v>
      </c>
      <c r="G8" s="21" t="s">
        <v>14</v>
      </c>
      <c r="H8" s="21" t="s">
        <v>15</v>
      </c>
      <c r="I8" s="29"/>
      <c r="J8" s="30" t="s">
        <v>16</v>
      </c>
    </row>
    <row r="9" spans="1:10" x14ac:dyDescent="0.2">
      <c r="A9" s="30" t="s">
        <v>17</v>
      </c>
      <c r="B9" s="30" t="s">
        <v>18</v>
      </c>
      <c r="C9" s="30" t="s">
        <v>19</v>
      </c>
      <c r="D9" s="30"/>
      <c r="E9" s="31" t="s">
        <v>20</v>
      </c>
      <c r="F9" s="33">
        <v>1</v>
      </c>
      <c r="G9" s="29" t="s">
        <v>21</v>
      </c>
      <c r="H9" s="21" t="s">
        <v>22</v>
      </c>
      <c r="I9" s="14"/>
      <c r="J9" s="29" t="s">
        <v>21</v>
      </c>
    </row>
    <row r="10" spans="1:10" ht="12.6" customHeight="1" x14ac:dyDescent="0.2">
      <c r="A10" s="34"/>
      <c r="B10" s="35" t="s">
        <v>23</v>
      </c>
      <c r="C10" s="35"/>
      <c r="D10" s="35"/>
      <c r="E10" s="36"/>
      <c r="F10" s="36"/>
      <c r="G10" s="37"/>
      <c r="H10" s="37"/>
      <c r="I10" s="37"/>
      <c r="J10" s="37"/>
    </row>
    <row r="11" spans="1:10" ht="13.35" customHeight="1" x14ac:dyDescent="0.2">
      <c r="A11" s="38">
        <v>2</v>
      </c>
      <c r="B11" s="38">
        <v>2</v>
      </c>
      <c r="C11" s="38"/>
      <c r="D11" s="38"/>
      <c r="E11" s="39" t="s">
        <v>24</v>
      </c>
      <c r="F11" s="40">
        <f>'[1]SAU Totals New Units'!F10</f>
        <v>3563446.6628999999</v>
      </c>
      <c r="G11" s="41">
        <f>'[1]SAU Totals New Units'!U10</f>
        <v>3214817.49</v>
      </c>
      <c r="H11" s="42">
        <f>'[1]SAU Totals New Units'!V10</f>
        <v>5.3129999999999997</v>
      </c>
      <c r="J11" s="41">
        <f>'[1]SAU Totals New Units'!W10+'[1]Misc. Adjustments New Units'!K6</f>
        <v>348629.16999999993</v>
      </c>
    </row>
    <row r="12" spans="1:10" ht="13.35" customHeight="1" x14ac:dyDescent="0.2">
      <c r="A12" s="44">
        <v>4</v>
      </c>
      <c r="B12" s="44">
        <v>5</v>
      </c>
      <c r="C12" s="44">
        <v>877</v>
      </c>
      <c r="D12" s="44"/>
      <c r="E12" s="45" t="s">
        <v>25</v>
      </c>
      <c r="F12" s="46">
        <f>'[1]SAU Totals New Units'!F11</f>
        <v>664537.71000000008</v>
      </c>
      <c r="G12" s="47">
        <f>'[1]SAU Totals New Units'!U11</f>
        <v>404987</v>
      </c>
      <c r="H12" s="48">
        <f>'[1]SAU Totals New Units'!V11</f>
        <v>7.26</v>
      </c>
      <c r="I12" s="49"/>
      <c r="J12" s="47">
        <f>'[1]SAU Totals New Units'!W11+'[1]Misc. Adjustments New Units'!K7</f>
        <v>259550.70999999996</v>
      </c>
    </row>
    <row r="13" spans="1:10" ht="13.35" customHeight="1" x14ac:dyDescent="0.2">
      <c r="A13" s="38">
        <v>1734</v>
      </c>
      <c r="B13" s="38">
        <v>12</v>
      </c>
      <c r="C13" s="38"/>
      <c r="D13" s="38"/>
      <c r="E13" s="39" t="s">
        <v>26</v>
      </c>
      <c r="F13" s="40">
        <f>'[1]SAU Totals New Units'!F12</f>
        <v>872061.16</v>
      </c>
      <c r="G13" s="41">
        <f>'[1]SAU Totals New Units'!U12</f>
        <v>586850</v>
      </c>
      <c r="H13" s="42">
        <f>'[1]SAU Totals New Units'!V12</f>
        <v>7.26</v>
      </c>
      <c r="J13" s="41">
        <f>'[1]SAU Totals New Units'!W12+'[1]Misc. Adjustments New Units'!K8</f>
        <v>285211.16000000003</v>
      </c>
    </row>
    <row r="14" spans="1:10" ht="13.35" customHeight="1" x14ac:dyDescent="0.2">
      <c r="A14" s="44">
        <v>9</v>
      </c>
      <c r="B14" s="44">
        <v>14</v>
      </c>
      <c r="C14" s="44"/>
      <c r="D14" s="44"/>
      <c r="E14" s="45" t="s">
        <v>27</v>
      </c>
      <c r="F14" s="46">
        <f>'[1]SAU Totals New Units'!F13</f>
        <v>1693924.3884000001</v>
      </c>
      <c r="G14" s="47">
        <f>'[1]SAU Totals New Units'!U13</f>
        <v>664057.56999999995</v>
      </c>
      <c r="H14" s="48">
        <f>'[1]SAU Totals New Units'!V13</f>
        <v>7.26</v>
      </c>
      <c r="I14" s="49"/>
      <c r="J14" s="47">
        <f>'[1]SAU Totals New Units'!W13+'[1]Misc. Adjustments New Units'!K9</f>
        <v>1029866.82</v>
      </c>
    </row>
    <row r="15" spans="1:10" ht="13.35" customHeight="1" x14ac:dyDescent="0.2">
      <c r="A15" s="38">
        <v>1629</v>
      </c>
      <c r="B15" s="38">
        <v>18</v>
      </c>
      <c r="C15" s="38"/>
      <c r="D15" s="38"/>
      <c r="E15" s="39" t="s">
        <v>28</v>
      </c>
      <c r="F15" s="40">
        <f>'[1]SAU Totals New Units'!F14</f>
        <v>1715940.73</v>
      </c>
      <c r="G15" s="41">
        <f>'[1]SAU Totals New Units'!U14</f>
        <v>627506</v>
      </c>
      <c r="H15" s="42">
        <f>'[1]SAU Totals New Units'!V14</f>
        <v>7.26</v>
      </c>
      <c r="J15" s="41">
        <f>'[1]SAU Totals New Units'!W14+'[1]Misc. Adjustments New Units'!K10</f>
        <v>1088434.73</v>
      </c>
    </row>
    <row r="16" spans="1:10" ht="13.35" customHeight="1" x14ac:dyDescent="0.2">
      <c r="A16" s="44">
        <v>14</v>
      </c>
      <c r="B16" s="44">
        <v>20</v>
      </c>
      <c r="C16" s="44"/>
      <c r="D16" s="44"/>
      <c r="E16" s="45" t="s">
        <v>29</v>
      </c>
      <c r="F16" s="46">
        <f>'[1]SAU Totals New Units'!F15</f>
        <v>44711838.724699996</v>
      </c>
      <c r="G16" s="47">
        <f>'[1]SAU Totals New Units'!U15</f>
        <v>14732597</v>
      </c>
      <c r="H16" s="48">
        <f>'[1]SAU Totals New Units'!V15</f>
        <v>7.26</v>
      </c>
      <c r="I16" s="49"/>
      <c r="J16" s="47">
        <f>'[1]SAU Totals New Units'!W15+'[1]Misc. Adjustments New Units'!K11</f>
        <v>29979241.719999999</v>
      </c>
    </row>
    <row r="17" spans="1:10" ht="13.35" customHeight="1" x14ac:dyDescent="0.2">
      <c r="A17" s="38">
        <v>28</v>
      </c>
      <c r="B17" s="38">
        <v>21</v>
      </c>
      <c r="C17" s="38"/>
      <c r="D17" s="38"/>
      <c r="E17" s="39" t="s">
        <v>30</v>
      </c>
      <c r="F17" s="40">
        <f>'[1]SAU Totals New Units'!F16</f>
        <v>26827503.600500003</v>
      </c>
      <c r="G17" s="41">
        <f>'[1]SAU Totals New Units'!U16</f>
        <v>11509399</v>
      </c>
      <c r="H17" s="42">
        <f>'[1]SAU Totals New Units'!V16</f>
        <v>7.26</v>
      </c>
      <c r="I17" s="43" t="s">
        <v>31</v>
      </c>
      <c r="J17" s="41">
        <f>'[1]SAU Totals New Units'!W16+'[1]Misc. Adjustments New Units'!K12</f>
        <v>17771605.530000001</v>
      </c>
    </row>
    <row r="18" spans="1:10" ht="13.35" customHeight="1" x14ac:dyDescent="0.2">
      <c r="A18" s="44">
        <v>38</v>
      </c>
      <c r="B18" s="44">
        <v>24</v>
      </c>
      <c r="C18" s="44">
        <v>890</v>
      </c>
      <c r="D18" s="44"/>
      <c r="E18" s="45" t="s">
        <v>32</v>
      </c>
      <c r="F18" s="46">
        <f>'[1]SAU Totals New Units'!F17</f>
        <v>2958563.2399999998</v>
      </c>
      <c r="G18" s="47">
        <f>'[1]SAU Totals New Units'!U17</f>
        <v>2293555</v>
      </c>
      <c r="H18" s="48">
        <f>'[1]SAU Totals New Units'!V17</f>
        <v>7.26</v>
      </c>
      <c r="I18" s="49"/>
      <c r="J18" s="47">
        <f>'[1]SAU Totals New Units'!W17+'[1]Misc. Adjustments New Units'!K13</f>
        <v>665008.24000000022</v>
      </c>
    </row>
    <row r="19" spans="1:10" ht="13.35" customHeight="1" x14ac:dyDescent="0.2">
      <c r="A19" s="38">
        <v>42</v>
      </c>
      <c r="B19" s="38">
        <v>27</v>
      </c>
      <c r="C19" s="38"/>
      <c r="D19" s="38"/>
      <c r="E19" s="39" t="s">
        <v>33</v>
      </c>
      <c r="F19" s="40">
        <f>'[1]SAU Totals New Units'!F18</f>
        <v>41500109.285999998</v>
      </c>
      <c r="G19" s="41">
        <f>'[1]SAU Totals New Units'!U18</f>
        <v>19018538</v>
      </c>
      <c r="H19" s="42">
        <f>'[1]SAU Totals New Units'!V18</f>
        <v>7.26</v>
      </c>
      <c r="J19" s="41">
        <f>'[1]SAU Totals New Units'!W18+'[1]Misc. Adjustments New Units'!K14</f>
        <v>22481571.289999999</v>
      </c>
    </row>
    <row r="20" spans="1:10" ht="13.35" customHeight="1" x14ac:dyDescent="0.2">
      <c r="A20" s="44">
        <v>53</v>
      </c>
      <c r="B20" s="44">
        <v>28</v>
      </c>
      <c r="C20" s="44">
        <v>891</v>
      </c>
      <c r="D20" s="44"/>
      <c r="E20" s="45" t="s">
        <v>34</v>
      </c>
      <c r="F20" s="46">
        <f>'[1]SAU Totals New Units'!F19</f>
        <v>4180883.986</v>
      </c>
      <c r="G20" s="47">
        <f>'[1]SAU Totals New Units'!U19</f>
        <v>3564284.1300000004</v>
      </c>
      <c r="H20" s="48">
        <f>'[1]SAU Totals New Units'!V19</f>
        <v>3.464</v>
      </c>
      <c r="I20" s="49"/>
      <c r="J20" s="47">
        <f>'[1]SAU Totals New Units'!W19+'[1]Misc. Adjustments New Units'!K15</f>
        <v>616599.85999999987</v>
      </c>
    </row>
    <row r="21" spans="1:10" ht="13.35" customHeight="1" x14ac:dyDescent="0.2">
      <c r="A21" s="38">
        <v>62</v>
      </c>
      <c r="B21" s="38">
        <v>31</v>
      </c>
      <c r="C21" s="38"/>
      <c r="D21" s="38"/>
      <c r="E21" s="39" t="s">
        <v>35</v>
      </c>
      <c r="F21" s="40">
        <f>'[1]SAU Totals New Units'!F20</f>
        <v>510414.83779999998</v>
      </c>
      <c r="G21" s="41">
        <f>'[1]SAU Totals New Units'!U20</f>
        <v>409173.91</v>
      </c>
      <c r="H21" s="42">
        <f>'[1]SAU Totals New Units'!V20</f>
        <v>7.26</v>
      </c>
      <c r="J21" s="41">
        <f>'[1]SAU Totals New Units'!W20+'[1]Misc. Adjustments New Units'!K16</f>
        <v>101240.93000000005</v>
      </c>
    </row>
    <row r="22" spans="1:10" ht="13.35" customHeight="1" x14ac:dyDescent="0.2">
      <c r="A22" s="44">
        <v>64</v>
      </c>
      <c r="B22" s="44">
        <v>32</v>
      </c>
      <c r="C22" s="44"/>
      <c r="D22" s="44"/>
      <c r="E22" s="45" t="s">
        <v>36</v>
      </c>
      <c r="F22" s="46">
        <f>'[1]SAU Totals New Units'!F21</f>
        <v>59463.1</v>
      </c>
      <c r="G22" s="47">
        <f>'[1]SAU Totals New Units'!U21</f>
        <v>57214.799999999996</v>
      </c>
      <c r="H22" s="48">
        <f>'[1]SAU Totals New Units'!V21</f>
        <v>1.1060000000000001</v>
      </c>
      <c r="I22" s="49"/>
      <c r="J22" s="47">
        <f>'[1]SAU Totals New Units'!W21+'[1]Misc. Adjustments New Units'!K17</f>
        <v>2248.3000000000029</v>
      </c>
    </row>
    <row r="23" spans="1:10" ht="13.35" customHeight="1" x14ac:dyDescent="0.2">
      <c r="A23" s="38">
        <v>65</v>
      </c>
      <c r="B23" s="38">
        <v>40</v>
      </c>
      <c r="C23" s="38"/>
      <c r="D23" s="38"/>
      <c r="E23" s="39" t="s">
        <v>37</v>
      </c>
      <c r="F23" s="40">
        <f>'[1]SAU Totals New Units'!F22</f>
        <v>31056372.778499994</v>
      </c>
      <c r="G23" s="41">
        <f>'[1]SAU Totals New Units'!U22</f>
        <v>17890576</v>
      </c>
      <c r="H23" s="42">
        <f>'[1]SAU Totals New Units'!V22</f>
        <v>7.26</v>
      </c>
      <c r="I23" s="43" t="s">
        <v>31</v>
      </c>
      <c r="J23" s="41">
        <f>'[1]SAU Totals New Units'!W22+'[1]Misc. Adjustments New Units'!K18</f>
        <v>16030847.490000002</v>
      </c>
    </row>
    <row r="24" spans="1:10" ht="13.35" customHeight="1" x14ac:dyDescent="0.2">
      <c r="A24" s="44">
        <v>72</v>
      </c>
      <c r="B24" s="44">
        <v>44</v>
      </c>
      <c r="C24" s="44"/>
      <c r="D24" s="44"/>
      <c r="E24" s="45" t="s">
        <v>38</v>
      </c>
      <c r="F24" s="46">
        <f>'[1]SAU Totals New Units'!F23</f>
        <v>4495890.9300000006</v>
      </c>
      <c r="G24" s="47">
        <f>'[1]SAU Totals New Units'!U23</f>
        <v>4087398.36</v>
      </c>
      <c r="H24" s="48">
        <f>'[1]SAU Totals New Units'!V23</f>
        <v>5.6920000000000002</v>
      </c>
      <c r="I24" s="49"/>
      <c r="J24" s="47">
        <f>'[1]SAU Totals New Units'!W23+'[1]Misc. Adjustments New Units'!K19</f>
        <v>408492.56999999983</v>
      </c>
    </row>
    <row r="25" spans="1:10" ht="13.35" customHeight="1" x14ac:dyDescent="0.2">
      <c r="A25" s="38">
        <v>74</v>
      </c>
      <c r="B25" s="38">
        <v>49</v>
      </c>
      <c r="C25" s="38"/>
      <c r="D25" s="38"/>
      <c r="E25" s="39" t="s">
        <v>39</v>
      </c>
      <c r="F25" s="40">
        <f>'[1]SAU Totals New Units'!F24</f>
        <v>107300.84</v>
      </c>
      <c r="G25" s="41">
        <f>'[1]SAU Totals New Units'!U24</f>
        <v>95386.599999999991</v>
      </c>
      <c r="H25" s="42">
        <f>'[1]SAU Totals New Units'!V24</f>
        <v>1.0740000000000001</v>
      </c>
      <c r="J25" s="41">
        <f>'[1]SAU Totals New Units'!W24+'[1]Misc. Adjustments New Units'!K20</f>
        <v>11914.240000000005</v>
      </c>
    </row>
    <row r="26" spans="1:10" ht="13.35" customHeight="1" x14ac:dyDescent="0.2">
      <c r="A26" s="44">
        <v>77</v>
      </c>
      <c r="B26" s="44">
        <v>52</v>
      </c>
      <c r="C26" s="44">
        <v>893</v>
      </c>
      <c r="D26" s="44"/>
      <c r="E26" s="45" t="s">
        <v>40</v>
      </c>
      <c r="F26" s="46">
        <f>'[1]SAU Totals New Units'!F25</f>
        <v>395541.41000000003</v>
      </c>
      <c r="G26" s="47">
        <f>'[1]SAU Totals New Units'!U25</f>
        <v>360958.61</v>
      </c>
      <c r="H26" s="48">
        <f>'[1]SAU Totals New Units'!V25</f>
        <v>4.875</v>
      </c>
      <c r="I26" s="49"/>
      <c r="J26" s="47">
        <f>'[1]SAU Totals New Units'!W25+'[1]Misc. Adjustments New Units'!K21</f>
        <v>34582.799999999988</v>
      </c>
    </row>
    <row r="27" spans="1:10" ht="13.35" customHeight="1" x14ac:dyDescent="0.2">
      <c r="A27" s="38">
        <v>78</v>
      </c>
      <c r="B27" s="38">
        <v>53</v>
      </c>
      <c r="C27" s="38"/>
      <c r="D27" s="38"/>
      <c r="E27" s="39" t="s">
        <v>41</v>
      </c>
      <c r="F27" s="40">
        <f>'[1]SAU Totals New Units'!F26</f>
        <v>18053838.595899999</v>
      </c>
      <c r="G27" s="41">
        <f>'[1]SAU Totals New Units'!U26</f>
        <v>5362841</v>
      </c>
      <c r="H27" s="42">
        <f>'[1]SAU Totals New Units'!V26</f>
        <v>7.26</v>
      </c>
      <c r="J27" s="41">
        <f>'[1]SAU Totals New Units'!W26+'[1]Misc. Adjustments New Units'!K22</f>
        <v>12690997.600000001</v>
      </c>
    </row>
    <row r="28" spans="1:10" ht="13.35" customHeight="1" x14ac:dyDescent="0.2">
      <c r="A28" s="44">
        <v>86</v>
      </c>
      <c r="B28" s="44">
        <v>54</v>
      </c>
      <c r="C28" s="44"/>
      <c r="D28" s="44"/>
      <c r="E28" s="45" t="s">
        <v>42</v>
      </c>
      <c r="F28" s="46">
        <f>'[1]SAU Totals New Units'!F27</f>
        <v>440730.72000000003</v>
      </c>
      <c r="G28" s="47">
        <f>'[1]SAU Totals New Units'!U27</f>
        <v>265232</v>
      </c>
      <c r="H28" s="48">
        <f>'[1]SAU Totals New Units'!V27</f>
        <v>7.26</v>
      </c>
      <c r="I28" s="49"/>
      <c r="J28" s="47">
        <f>'[1]SAU Totals New Units'!W27+'[1]Misc. Adjustments New Units'!K23</f>
        <v>175498.71999999997</v>
      </c>
    </row>
    <row r="29" spans="1:10" ht="13.35" customHeight="1" x14ac:dyDescent="0.2">
      <c r="A29" s="38">
        <v>1633</v>
      </c>
      <c r="B29" s="38">
        <v>56</v>
      </c>
      <c r="C29" s="38"/>
      <c r="D29" s="38"/>
      <c r="E29" s="39" t="s">
        <v>43</v>
      </c>
      <c r="F29" s="40">
        <f>'[1]SAU Totals New Units'!F28</f>
        <v>121025.88</v>
      </c>
      <c r="G29" s="41">
        <f>'[1]SAU Totals New Units'!U28</f>
        <v>96921</v>
      </c>
      <c r="H29" s="42">
        <f>'[1]SAU Totals New Units'!V28</f>
        <v>7.26</v>
      </c>
      <c r="J29" s="41">
        <f>'[1]SAU Totals New Units'!W28+'[1]Misc. Adjustments New Units'!K24</f>
        <v>24104.880000000005</v>
      </c>
    </row>
    <row r="30" spans="1:10" ht="13.35" customHeight="1" x14ac:dyDescent="0.2">
      <c r="A30" s="44">
        <v>88</v>
      </c>
      <c r="B30" s="44">
        <v>57</v>
      </c>
      <c r="C30" s="44">
        <v>893</v>
      </c>
      <c r="D30" s="44"/>
      <c r="E30" s="45" t="s">
        <v>44</v>
      </c>
      <c r="F30" s="46">
        <f>'[1]SAU Totals New Units'!F29</f>
        <v>3810176.75</v>
      </c>
      <c r="G30" s="47">
        <f>'[1]SAU Totals New Units'!U29</f>
        <v>3396084.41</v>
      </c>
      <c r="H30" s="48">
        <f>'[1]SAU Totals New Units'!V29</f>
        <v>3.3090000000000002</v>
      </c>
      <c r="I30" s="49"/>
      <c r="J30" s="47">
        <f>'[1]SAU Totals New Units'!W29+'[1]Misc. Adjustments New Units'!K25</f>
        <v>414092.33999999985</v>
      </c>
    </row>
    <row r="31" spans="1:10" ht="13.35" customHeight="1" x14ac:dyDescent="0.2">
      <c r="A31" s="38">
        <v>90</v>
      </c>
      <c r="B31" s="38">
        <v>58</v>
      </c>
      <c r="C31" s="38"/>
      <c r="D31" s="38"/>
      <c r="E31" s="39" t="s">
        <v>45</v>
      </c>
      <c r="F31" s="40">
        <f>'[1]SAU Totals New Units'!F30</f>
        <v>1174581.5399999998</v>
      </c>
      <c r="G31" s="41">
        <f>'[1]SAU Totals New Units'!U30</f>
        <v>1074907.99</v>
      </c>
      <c r="H31" s="42">
        <f>'[1]SAU Totals New Units'!V30</f>
        <v>2.99</v>
      </c>
      <c r="J31" s="41">
        <f>'[1]SAU Totals New Units'!W30+'[1]Misc. Adjustments New Units'!K26</f>
        <v>99673.550000000047</v>
      </c>
    </row>
    <row r="32" spans="1:10" ht="13.35" customHeight="1" x14ac:dyDescent="0.2">
      <c r="A32" s="44">
        <v>92</v>
      </c>
      <c r="B32" s="44">
        <v>60</v>
      </c>
      <c r="C32" s="44"/>
      <c r="D32" s="44"/>
      <c r="E32" s="45" t="s">
        <v>46</v>
      </c>
      <c r="F32" s="46">
        <f>'[1]SAU Totals New Units'!F31</f>
        <v>1168413.922</v>
      </c>
      <c r="G32" s="47">
        <f>'[1]SAU Totals New Units'!U31</f>
        <v>1079524.72</v>
      </c>
      <c r="H32" s="48">
        <f>'[1]SAU Totals New Units'!V31</f>
        <v>2.5310000000000001</v>
      </c>
      <c r="I32" s="49"/>
      <c r="J32" s="47">
        <f>'[1]SAU Totals New Units'!W31+'[1]Misc. Adjustments New Units'!K27</f>
        <v>88889.199999999953</v>
      </c>
    </row>
    <row r="33" spans="1:10" ht="13.35" customHeight="1" x14ac:dyDescent="0.2">
      <c r="A33" s="38">
        <v>94</v>
      </c>
      <c r="B33" s="38">
        <v>63</v>
      </c>
      <c r="C33" s="38"/>
      <c r="D33" s="38"/>
      <c r="E33" s="39" t="s">
        <v>47</v>
      </c>
      <c r="F33" s="40">
        <f>'[1]SAU Totals New Units'!F32</f>
        <v>30094511.960699998</v>
      </c>
      <c r="G33" s="41">
        <f>'[1]SAU Totals New Units'!U32</f>
        <v>17137956</v>
      </c>
      <c r="H33" s="42">
        <f>'[1]SAU Totals New Units'!V32</f>
        <v>7.26</v>
      </c>
      <c r="J33" s="41">
        <f>'[1]SAU Totals New Units'!W32+'[1]Misc. Adjustments New Units'!K28</f>
        <v>12956555.960000001</v>
      </c>
    </row>
    <row r="34" spans="1:10" ht="13.35" customHeight="1" x14ac:dyDescent="0.2">
      <c r="A34" s="44">
        <v>1824</v>
      </c>
      <c r="B34" s="44">
        <v>66</v>
      </c>
      <c r="C34" s="44"/>
      <c r="D34" s="44"/>
      <c r="E34" s="45" t="s">
        <v>48</v>
      </c>
      <c r="F34" s="46">
        <f>'[1]SAU Totals New Units'!F33</f>
        <v>581376.37</v>
      </c>
      <c r="G34" s="47">
        <f>'[1]SAU Totals New Units'!U33</f>
        <v>272371</v>
      </c>
      <c r="H34" s="48">
        <f>'[1]SAU Totals New Units'!V33</f>
        <v>7.26</v>
      </c>
      <c r="I34" s="49"/>
      <c r="J34" s="47">
        <f>'[1]SAU Totals New Units'!W33+'[1]Misc. Adjustments New Units'!K29</f>
        <v>309005.37</v>
      </c>
    </row>
    <row r="35" spans="1:10" ht="13.35" customHeight="1" x14ac:dyDescent="0.2">
      <c r="A35" s="38">
        <v>1825</v>
      </c>
      <c r="B35" s="38">
        <v>69</v>
      </c>
      <c r="C35" s="38"/>
      <c r="D35" s="38"/>
      <c r="E35" s="39" t="s">
        <v>49</v>
      </c>
      <c r="F35" s="40">
        <f>'[1]SAU Totals New Units'!F34</f>
        <v>77053.460000000006</v>
      </c>
      <c r="G35" s="41">
        <f>'[1]SAU Totals New Units'!U34</f>
        <v>70231.700000000012</v>
      </c>
      <c r="H35" s="42">
        <f>'[1]SAU Totals New Units'!V34</f>
        <v>7.26</v>
      </c>
      <c r="J35" s="41">
        <f>'[1]SAU Totals New Units'!W34+'[1]Misc. Adjustments New Units'!K30</f>
        <v>6821.7599999999948</v>
      </c>
    </row>
    <row r="36" spans="1:10" ht="13.35" customHeight="1" x14ac:dyDescent="0.2">
      <c r="A36" s="44">
        <v>108</v>
      </c>
      <c r="B36" s="44">
        <v>70</v>
      </c>
      <c r="C36" s="44"/>
      <c r="D36" s="44"/>
      <c r="E36" s="45" t="s">
        <v>50</v>
      </c>
      <c r="F36" s="46">
        <f>'[1]SAU Totals New Units'!F35</f>
        <v>5437990.9000000004</v>
      </c>
      <c r="G36" s="47">
        <f>'[1]SAU Totals New Units'!U35</f>
        <v>1185558</v>
      </c>
      <c r="H36" s="48">
        <f>'[1]SAU Totals New Units'!V35</f>
        <v>7.26</v>
      </c>
      <c r="I36" s="49" t="s">
        <v>31</v>
      </c>
      <c r="J36" s="47">
        <f>'[1]SAU Totals New Units'!W35+'[1]Misc. Adjustments New Units'!K31</f>
        <v>5391848.4400000004</v>
      </c>
    </row>
    <row r="37" spans="1:10" ht="13.35" customHeight="1" x14ac:dyDescent="0.2">
      <c r="A37" s="38">
        <v>113</v>
      </c>
      <c r="B37" s="38">
        <v>75</v>
      </c>
      <c r="C37" s="38"/>
      <c r="D37" s="38"/>
      <c r="E37" s="39" t="s">
        <v>51</v>
      </c>
      <c r="F37" s="40">
        <f>'[1]SAU Totals New Units'!F36</f>
        <v>18007124.393800002</v>
      </c>
      <c r="G37" s="41">
        <f>'[1]SAU Totals New Units'!U36</f>
        <v>15443593</v>
      </c>
      <c r="H37" s="42">
        <f>'[1]SAU Totals New Units'!V36</f>
        <v>7.26</v>
      </c>
      <c r="J37" s="41">
        <f>'[1]SAU Totals New Units'!W36+'[1]Misc. Adjustments New Units'!K32</f>
        <v>2563531.3900000006</v>
      </c>
    </row>
    <row r="38" spans="1:10" ht="13.35" customHeight="1" x14ac:dyDescent="0.2">
      <c r="A38" s="44">
        <v>1402</v>
      </c>
      <c r="B38" s="44">
        <v>76</v>
      </c>
      <c r="C38" s="44"/>
      <c r="D38" s="44"/>
      <c r="E38" s="45" t="s">
        <v>52</v>
      </c>
      <c r="F38" s="46">
        <f>'[1]SAU Totals New Units'!F37</f>
        <v>89412.79</v>
      </c>
      <c r="G38" s="47">
        <f>'[1]SAU Totals New Units'!U37</f>
        <v>82962.51999999999</v>
      </c>
      <c r="H38" s="48">
        <f>'[1]SAU Totals New Units'!V37</f>
        <v>2.181</v>
      </c>
      <c r="I38" s="49"/>
      <c r="J38" s="47">
        <f>'[1]SAU Totals New Units'!W37+'[1]Misc. Adjustments New Units'!K33</f>
        <v>6450.2700000000041</v>
      </c>
    </row>
    <row r="39" spans="1:10" ht="13.35" customHeight="1" x14ac:dyDescent="0.2">
      <c r="A39" s="38">
        <v>124</v>
      </c>
      <c r="B39" s="38">
        <v>79</v>
      </c>
      <c r="C39" s="38">
        <v>890</v>
      </c>
      <c r="D39" s="38"/>
      <c r="E39" s="39" t="s">
        <v>53</v>
      </c>
      <c r="F39" s="40">
        <f>'[1]SAU Totals New Units'!F38</f>
        <v>121716.26</v>
      </c>
      <c r="G39" s="41">
        <f>'[1]SAU Totals New Units'!U38</f>
        <v>106956.36</v>
      </c>
      <c r="H39" s="42">
        <f>'[1]SAU Totals New Units'!V38</f>
        <v>4.42</v>
      </c>
      <c r="J39" s="41">
        <f>'[1]SAU Totals New Units'!W38+'[1]Misc. Adjustments New Units'!K34</f>
        <v>14759.899999999994</v>
      </c>
    </row>
    <row r="40" spans="1:10" ht="13.35" customHeight="1" x14ac:dyDescent="0.2">
      <c r="A40" s="44">
        <v>125</v>
      </c>
      <c r="B40" s="44">
        <v>83</v>
      </c>
      <c r="C40" s="44"/>
      <c r="D40" s="44"/>
      <c r="E40" s="45" t="s">
        <v>54</v>
      </c>
      <c r="F40" s="46">
        <f>'[1]SAU Totals New Units'!F39</f>
        <v>789678.43579999998</v>
      </c>
      <c r="G40" s="47">
        <f>'[1]SAU Totals New Units'!U39</f>
        <v>718865.61999999988</v>
      </c>
      <c r="H40" s="48">
        <f>'[1]SAU Totals New Units'!V39</f>
        <v>2.617</v>
      </c>
      <c r="I40" s="49"/>
      <c r="J40" s="47">
        <f>'[1]SAU Totals New Units'!W39+'[1]Misc. Adjustments New Units'!K35</f>
        <v>70812.820000000065</v>
      </c>
    </row>
    <row r="41" spans="1:10" ht="13.35" customHeight="1" x14ac:dyDescent="0.2">
      <c r="A41" s="38">
        <v>127</v>
      </c>
      <c r="B41" s="38">
        <v>85</v>
      </c>
      <c r="C41" s="38"/>
      <c r="D41" s="38"/>
      <c r="E41" s="39" t="s">
        <v>55</v>
      </c>
      <c r="F41" s="40">
        <f>'[1]SAU Totals New Units'!F40</f>
        <v>597089.43999999994</v>
      </c>
      <c r="G41" s="41">
        <f>'[1]SAU Totals New Units'!U40</f>
        <v>129954</v>
      </c>
      <c r="H41" s="42">
        <f>'[1]SAU Totals New Units'!V40</f>
        <v>7.26</v>
      </c>
      <c r="J41" s="41">
        <f>'[1]SAU Totals New Units'!W40+'[1]Misc. Adjustments New Units'!K36</f>
        <v>467135.43999999994</v>
      </c>
    </row>
    <row r="42" spans="1:10" ht="13.35" customHeight="1" x14ac:dyDescent="0.2">
      <c r="A42" s="44">
        <v>130</v>
      </c>
      <c r="B42" s="44">
        <v>89</v>
      </c>
      <c r="C42" s="44">
        <v>877</v>
      </c>
      <c r="D42" s="44"/>
      <c r="E42" s="45" t="s">
        <v>56</v>
      </c>
      <c r="F42" s="46">
        <f>'[1]SAU Totals New Units'!F41</f>
        <v>576434.93590000004</v>
      </c>
      <c r="G42" s="47">
        <f>'[1]SAU Totals New Units'!U41</f>
        <v>209451</v>
      </c>
      <c r="H42" s="48">
        <f>'[1]SAU Totals New Units'!V41</f>
        <v>7.26</v>
      </c>
      <c r="I42" s="49"/>
      <c r="J42" s="47">
        <f>'[1]SAU Totals New Units'!W41+'[1]Misc. Adjustments New Units'!K37</f>
        <v>366983.93999999994</v>
      </c>
    </row>
    <row r="43" spans="1:10" ht="13.35" customHeight="1" x14ac:dyDescent="0.2">
      <c r="A43" s="38">
        <v>1628</v>
      </c>
      <c r="B43" s="38">
        <v>91</v>
      </c>
      <c r="C43" s="38"/>
      <c r="D43" s="38"/>
      <c r="E43" s="39" t="s">
        <v>57</v>
      </c>
      <c r="F43" s="40">
        <f>'[1]SAU Totals New Units'!F42</f>
        <v>1264616</v>
      </c>
      <c r="G43" s="41">
        <f>'[1]SAU Totals New Units'!U42</f>
        <v>659692</v>
      </c>
      <c r="H43" s="42">
        <f>'[1]SAU Totals New Units'!V42</f>
        <v>7.26</v>
      </c>
      <c r="J43" s="41">
        <f>'[1]SAU Totals New Units'!W42+'[1]Misc. Adjustments New Units'!K38</f>
        <v>604924</v>
      </c>
    </row>
    <row r="44" spans="1:10" ht="13.35" customHeight="1" x14ac:dyDescent="0.2">
      <c r="A44" s="44">
        <v>137</v>
      </c>
      <c r="B44" s="44">
        <v>100</v>
      </c>
      <c r="C44" s="44">
        <v>890</v>
      </c>
      <c r="D44" s="44"/>
      <c r="E44" s="45" t="s">
        <v>58</v>
      </c>
      <c r="F44" s="46">
        <f>'[1]SAU Totals New Units'!F43</f>
        <v>208881.9</v>
      </c>
      <c r="G44" s="47">
        <f>'[1]SAU Totals New Units'!U43</f>
        <v>177386</v>
      </c>
      <c r="H44" s="48">
        <f>'[1]SAU Totals New Units'!V43</f>
        <v>7.26</v>
      </c>
      <c r="I44" s="49"/>
      <c r="J44" s="47">
        <f>'[1]SAU Totals New Units'!W43+'[1]Misc. Adjustments New Units'!K39</f>
        <v>31495.899999999994</v>
      </c>
    </row>
    <row r="45" spans="1:10" ht="13.35" customHeight="1" x14ac:dyDescent="0.2">
      <c r="A45" s="38">
        <v>138</v>
      </c>
      <c r="B45" s="38">
        <v>101</v>
      </c>
      <c r="C45" s="38"/>
      <c r="D45" s="38"/>
      <c r="E45" s="39" t="s">
        <v>59</v>
      </c>
      <c r="F45" s="40">
        <f>'[1]SAU Totals New Units'!F44</f>
        <v>143115.06</v>
      </c>
      <c r="G45" s="41">
        <f>'[1]SAU Totals New Units'!U44</f>
        <v>137187.53</v>
      </c>
      <c r="H45" s="42">
        <f>'[1]SAU Totals New Units'!V44</f>
        <v>3.1819999999999999</v>
      </c>
      <c r="J45" s="41">
        <f>'[1]SAU Totals New Units'!W44+'[1]Misc. Adjustments New Units'!K40</f>
        <v>5927.5299999999988</v>
      </c>
    </row>
    <row r="46" spans="1:10" ht="13.35" customHeight="1" x14ac:dyDescent="0.2">
      <c r="A46" s="44">
        <v>139</v>
      </c>
      <c r="B46" s="44">
        <v>106</v>
      </c>
      <c r="C46" s="44">
        <v>891</v>
      </c>
      <c r="D46" s="44"/>
      <c r="E46" s="45" t="s">
        <v>60</v>
      </c>
      <c r="F46" s="46">
        <f>'[1]SAU Totals New Units'!F45</f>
        <v>250680.72</v>
      </c>
      <c r="G46" s="47">
        <f>'[1]SAU Totals New Units'!U45</f>
        <v>190845.7</v>
      </c>
      <c r="H46" s="48">
        <f>'[1]SAU Totals New Units'!V45</f>
        <v>1.0329999999999999</v>
      </c>
      <c r="I46" s="49"/>
      <c r="J46" s="47">
        <f>'[1]SAU Totals New Units'!W45+'[1]Misc. Adjustments New Units'!K41</f>
        <v>59835.01999999999</v>
      </c>
    </row>
    <row r="47" spans="1:10" ht="13.35" customHeight="1" x14ac:dyDescent="0.2">
      <c r="A47" s="38">
        <v>142</v>
      </c>
      <c r="B47" s="38">
        <v>107</v>
      </c>
      <c r="C47" s="38">
        <v>877</v>
      </c>
      <c r="D47" s="38"/>
      <c r="E47" s="39" t="s">
        <v>61</v>
      </c>
      <c r="F47" s="40">
        <f>'[1]SAU Totals New Units'!F46</f>
        <v>51291.38</v>
      </c>
      <c r="G47" s="41">
        <f>'[1]SAU Totals New Units'!U46</f>
        <v>50400.95</v>
      </c>
      <c r="H47" s="42">
        <f>'[1]SAU Totals New Units'!V46</f>
        <v>2.81</v>
      </c>
      <c r="J47" s="41">
        <f>'[1]SAU Totals New Units'!W46+'[1]Misc. Adjustments New Units'!K42</f>
        <v>890.43000000000029</v>
      </c>
    </row>
    <row r="48" spans="1:10" ht="13.35" customHeight="1" x14ac:dyDescent="0.2">
      <c r="A48" s="44">
        <v>1411</v>
      </c>
      <c r="B48" s="44">
        <v>111</v>
      </c>
      <c r="C48" s="44">
        <v>896</v>
      </c>
      <c r="D48" s="44"/>
      <c r="E48" s="45" t="s">
        <v>62</v>
      </c>
      <c r="F48" s="46">
        <f>'[1]SAU Totals New Units'!F47</f>
        <v>979222.8236</v>
      </c>
      <c r="G48" s="47">
        <f>'[1]SAU Totals New Units'!U47</f>
        <v>447579</v>
      </c>
      <c r="H48" s="48">
        <f>'[1]SAU Totals New Units'!V47</f>
        <v>7.26</v>
      </c>
      <c r="I48" s="49"/>
      <c r="J48" s="47">
        <f>'[1]SAU Totals New Units'!W47+'[1]Misc. Adjustments New Units'!K43</f>
        <v>531643.81999999995</v>
      </c>
    </row>
    <row r="49" spans="1:10" ht="13.35" customHeight="1" x14ac:dyDescent="0.2">
      <c r="A49" s="38">
        <v>144</v>
      </c>
      <c r="B49" s="38">
        <v>114</v>
      </c>
      <c r="C49" s="38">
        <v>893</v>
      </c>
      <c r="D49" s="38"/>
      <c r="E49" s="39" t="s">
        <v>63</v>
      </c>
      <c r="F49" s="40">
        <f>'[1]SAU Totals New Units'!F48</f>
        <v>1315515.5999999999</v>
      </c>
      <c r="G49" s="41">
        <f>'[1]SAU Totals New Units'!U48</f>
        <v>843048.08</v>
      </c>
      <c r="H49" s="42">
        <f>'[1]SAU Totals New Units'!V48</f>
        <v>7.26</v>
      </c>
      <c r="J49" s="41">
        <f>'[1]SAU Totals New Units'!W48+'[1]Misc. Adjustments New Units'!K44</f>
        <v>472467.52000000014</v>
      </c>
    </row>
    <row r="50" spans="1:10" ht="13.35" customHeight="1" x14ac:dyDescent="0.2">
      <c r="A50" s="44">
        <v>1661</v>
      </c>
      <c r="B50" s="44">
        <v>116</v>
      </c>
      <c r="C50" s="44"/>
      <c r="D50" s="44"/>
      <c r="E50" s="45" t="s">
        <v>64</v>
      </c>
      <c r="F50" s="46">
        <f>'[1]SAU Totals New Units'!F49</f>
        <v>4148253.8747999999</v>
      </c>
      <c r="G50" s="47">
        <f>'[1]SAU Totals New Units'!U49</f>
        <v>1718684</v>
      </c>
      <c r="H50" s="48">
        <f>'[1]SAU Totals New Units'!V49</f>
        <v>7.26</v>
      </c>
      <c r="I50" s="49"/>
      <c r="J50" s="47">
        <f>'[1]SAU Totals New Units'!W49+'[1]Misc. Adjustments New Units'!K45</f>
        <v>2429569.87</v>
      </c>
    </row>
    <row r="51" spans="1:10" ht="13.35" customHeight="1" x14ac:dyDescent="0.2">
      <c r="A51" s="38">
        <v>147</v>
      </c>
      <c r="B51" s="38">
        <v>117</v>
      </c>
      <c r="C51" s="38"/>
      <c r="D51" s="38"/>
      <c r="E51" s="39" t="s">
        <v>65</v>
      </c>
      <c r="F51" s="40">
        <f>'[1]SAU Totals New Units'!F50</f>
        <v>140479.37</v>
      </c>
      <c r="G51" s="41">
        <f>'[1]SAU Totals New Units'!U50</f>
        <v>124036.73</v>
      </c>
      <c r="H51" s="42">
        <f>'[1]SAU Totals New Units'!V50</f>
        <v>3.3980000000000001</v>
      </c>
      <c r="J51" s="41">
        <f>'[1]SAU Totals New Units'!W50+'[1]Misc. Adjustments New Units'!K46</f>
        <v>16442.64</v>
      </c>
    </row>
    <row r="52" spans="1:10" ht="13.35" customHeight="1" x14ac:dyDescent="0.2">
      <c r="A52" s="44">
        <v>148</v>
      </c>
      <c r="B52" s="44">
        <v>118</v>
      </c>
      <c r="C52" s="44">
        <v>847</v>
      </c>
      <c r="D52" s="44"/>
      <c r="E52" s="45" t="s">
        <v>66</v>
      </c>
      <c r="F52" s="46">
        <f>'[1]SAU Totals New Units'!F51</f>
        <v>2530148.4859999996</v>
      </c>
      <c r="G52" s="47">
        <f>'[1]SAU Totals New Units'!U51</f>
        <v>1879735</v>
      </c>
      <c r="H52" s="48">
        <f>'[1]SAU Totals New Units'!V51</f>
        <v>7.26</v>
      </c>
      <c r="I52" s="49"/>
      <c r="J52" s="47">
        <f>'[1]SAU Totals New Units'!W51+'[1]Misc. Adjustments New Units'!K47</f>
        <v>650413.49000000022</v>
      </c>
    </row>
    <row r="53" spans="1:10" ht="13.35" customHeight="1" x14ac:dyDescent="0.2">
      <c r="A53" s="38">
        <v>150</v>
      </c>
      <c r="B53" s="38">
        <v>121</v>
      </c>
      <c r="C53" s="38"/>
      <c r="D53" s="38"/>
      <c r="E53" s="39" t="s">
        <v>67</v>
      </c>
      <c r="F53" s="40">
        <f>'[1]SAU Totals New Units'!F52</f>
        <v>63094.95</v>
      </c>
      <c r="G53" s="41">
        <f>'[1]SAU Totals New Units'!U52</f>
        <v>60140.619999999995</v>
      </c>
      <c r="H53" s="42">
        <f>'[1]SAU Totals New Units'!V52</f>
        <v>5.9349999999999996</v>
      </c>
      <c r="J53" s="41">
        <f>'[1]SAU Totals New Units'!W52+'[1]Misc. Adjustments New Units'!K48</f>
        <v>2954.3300000000017</v>
      </c>
    </row>
    <row r="54" spans="1:10" ht="13.35" customHeight="1" x14ac:dyDescent="0.2">
      <c r="A54" s="44">
        <v>151</v>
      </c>
      <c r="B54" s="44">
        <v>122</v>
      </c>
      <c r="C54" s="44">
        <v>877</v>
      </c>
      <c r="D54" s="44"/>
      <c r="E54" s="45" t="s">
        <v>68</v>
      </c>
      <c r="F54" s="46">
        <f>'[1]SAU Totals New Units'!F53</f>
        <v>375859.36</v>
      </c>
      <c r="G54" s="47">
        <f>'[1]SAU Totals New Units'!U53</f>
        <v>133947</v>
      </c>
      <c r="H54" s="48">
        <f>'[1]SAU Totals New Units'!V53</f>
        <v>7.26</v>
      </c>
      <c r="I54" s="49"/>
      <c r="J54" s="47">
        <f>'[1]SAU Totals New Units'!W53+'[1]Misc. Adjustments New Units'!K49</f>
        <v>241912.36</v>
      </c>
    </row>
    <row r="55" spans="1:10" ht="13.35" customHeight="1" x14ac:dyDescent="0.2">
      <c r="A55" s="38">
        <v>154</v>
      </c>
      <c r="B55" s="38">
        <v>129</v>
      </c>
      <c r="C55" s="38">
        <v>890</v>
      </c>
      <c r="D55" s="38"/>
      <c r="E55" s="39" t="s">
        <v>69</v>
      </c>
      <c r="F55" s="40">
        <f>'[1]SAU Totals New Units'!F54</f>
        <v>70779.72</v>
      </c>
      <c r="G55" s="41">
        <f>'[1]SAU Totals New Units'!U54</f>
        <v>35211</v>
      </c>
      <c r="H55" s="42">
        <f>'[1]SAU Totals New Units'!V54</f>
        <v>7.26</v>
      </c>
      <c r="J55" s="41">
        <f>'[1]SAU Totals New Units'!W54+'[1]Misc. Adjustments New Units'!K50</f>
        <v>35568.720000000001</v>
      </c>
    </row>
    <row r="56" spans="1:10" ht="13.35" customHeight="1" x14ac:dyDescent="0.2">
      <c r="A56" s="44">
        <v>1998</v>
      </c>
      <c r="B56" s="44">
        <v>133</v>
      </c>
      <c r="C56" s="44"/>
      <c r="D56" s="44"/>
      <c r="E56" s="45" t="s">
        <v>70</v>
      </c>
      <c r="F56" s="46">
        <f>'[1]SAU Totals New Units'!F55</f>
        <v>884160.67</v>
      </c>
      <c r="G56" s="47">
        <f>'[1]SAU Totals New Units'!U55</f>
        <v>628716</v>
      </c>
      <c r="H56" s="48">
        <f>'[1]SAU Totals New Units'!V55</f>
        <v>7.26</v>
      </c>
      <c r="I56" s="49"/>
      <c r="J56" s="47">
        <f>'[1]SAU Totals New Units'!W55+'[1]Misc. Adjustments New Units'!K51</f>
        <v>255444.67000000004</v>
      </c>
    </row>
    <row r="57" spans="1:10" ht="13.35" customHeight="1" x14ac:dyDescent="0.2">
      <c r="A57" s="38">
        <v>1400</v>
      </c>
      <c r="B57" s="38">
        <v>135</v>
      </c>
      <c r="C57" s="38">
        <v>896</v>
      </c>
      <c r="D57" s="38"/>
      <c r="E57" s="39" t="s">
        <v>71</v>
      </c>
      <c r="F57" s="40">
        <f>'[1]SAU Totals New Units'!F56</f>
        <v>2274480.2458999995</v>
      </c>
      <c r="G57" s="41">
        <f>'[1]SAU Totals New Units'!U56</f>
        <v>656909</v>
      </c>
      <c r="H57" s="42">
        <f>'[1]SAU Totals New Units'!V56</f>
        <v>7.26</v>
      </c>
      <c r="J57" s="41">
        <f>'[1]SAU Totals New Units'!W56+'[1]Misc. Adjustments New Units'!K52</f>
        <v>1617571.25</v>
      </c>
    </row>
    <row r="58" spans="1:10" ht="13.35" customHeight="1" x14ac:dyDescent="0.2">
      <c r="A58" s="44">
        <v>157</v>
      </c>
      <c r="B58" s="44">
        <v>136</v>
      </c>
      <c r="C58" s="44"/>
      <c r="D58" s="44"/>
      <c r="E58" s="45" t="s">
        <v>72</v>
      </c>
      <c r="F58" s="46">
        <f>'[1]SAU Totals New Units'!F57</f>
        <v>2113000.4819999998</v>
      </c>
      <c r="G58" s="47">
        <f>'[1]SAU Totals New Units'!U57</f>
        <v>463914</v>
      </c>
      <c r="H58" s="48">
        <f>'[1]SAU Totals New Units'!V57</f>
        <v>7.26</v>
      </c>
      <c r="I58" s="49"/>
      <c r="J58" s="47">
        <f>'[1]SAU Totals New Units'!W57+'[1]Misc. Adjustments New Units'!K53</f>
        <v>1649086.48</v>
      </c>
    </row>
    <row r="59" spans="1:10" ht="13.35" customHeight="1" x14ac:dyDescent="0.2">
      <c r="A59" s="38">
        <v>160</v>
      </c>
      <c r="B59" s="38">
        <v>137</v>
      </c>
      <c r="C59" s="38"/>
      <c r="D59" s="38"/>
      <c r="E59" s="39" t="s">
        <v>73</v>
      </c>
      <c r="F59" s="40">
        <f>'[1]SAU Totals New Units'!F58</f>
        <v>1853665.3257000002</v>
      </c>
      <c r="G59" s="41">
        <f>'[1]SAU Totals New Units'!U58</f>
        <v>1701409.7200000002</v>
      </c>
      <c r="H59" s="42">
        <f>'[1]SAU Totals New Units'!V58</f>
        <v>6.5519999999999996</v>
      </c>
      <c r="J59" s="41">
        <f>'[1]SAU Totals New Units'!W58+'[1]Misc. Adjustments New Units'!K54</f>
        <v>152255.60999999987</v>
      </c>
    </row>
    <row r="60" spans="1:10" ht="13.35" customHeight="1" x14ac:dyDescent="0.2">
      <c r="A60" s="44">
        <v>163</v>
      </c>
      <c r="B60" s="44">
        <v>138</v>
      </c>
      <c r="C60" s="44">
        <v>877</v>
      </c>
      <c r="D60" s="44"/>
      <c r="E60" s="45" t="s">
        <v>74</v>
      </c>
      <c r="F60" s="46">
        <f>'[1]SAU Totals New Units'!F59</f>
        <v>1358702.48</v>
      </c>
      <c r="G60" s="47">
        <f>'[1]SAU Totals New Units'!U59</f>
        <v>1020756</v>
      </c>
      <c r="H60" s="48">
        <f>'[1]SAU Totals New Units'!V59</f>
        <v>7.26</v>
      </c>
      <c r="I60" s="49"/>
      <c r="J60" s="47">
        <f>'[1]SAU Totals New Units'!W59+'[1]Misc. Adjustments New Units'!K55</f>
        <v>337946.48</v>
      </c>
    </row>
    <row r="61" spans="1:10" ht="13.35" customHeight="1" x14ac:dyDescent="0.2">
      <c r="A61" s="38">
        <v>166</v>
      </c>
      <c r="B61" s="38">
        <v>140</v>
      </c>
      <c r="C61" s="38">
        <v>898</v>
      </c>
      <c r="D61" s="38"/>
      <c r="E61" s="39" t="s">
        <v>75</v>
      </c>
      <c r="F61" s="40">
        <f>'[1]SAU Totals New Units'!F60</f>
        <v>2224553.33</v>
      </c>
      <c r="G61" s="41">
        <f>'[1]SAU Totals New Units'!U60</f>
        <v>1629386</v>
      </c>
      <c r="H61" s="42">
        <f>'[1]SAU Totals New Units'!V60</f>
        <v>7.26</v>
      </c>
      <c r="J61" s="41">
        <f>'[1]SAU Totals New Units'!W60+'[1]Misc. Adjustments New Units'!K56</f>
        <v>595167.33000000007</v>
      </c>
    </row>
    <row r="62" spans="1:10" ht="13.35" customHeight="1" x14ac:dyDescent="0.2">
      <c r="A62" s="44">
        <v>1663</v>
      </c>
      <c r="B62" s="44">
        <v>144</v>
      </c>
      <c r="C62" s="44"/>
      <c r="D62" s="44"/>
      <c r="E62" s="45" t="s">
        <v>76</v>
      </c>
      <c r="F62" s="46">
        <f>'[1]SAU Totals New Units'!F61</f>
        <v>15058714.071199998</v>
      </c>
      <c r="G62" s="47">
        <f>'[1]SAU Totals New Units'!U61</f>
        <v>7902994</v>
      </c>
      <c r="H62" s="48">
        <f>'[1]SAU Totals New Units'!V61</f>
        <v>7.26</v>
      </c>
      <c r="I62" s="49" t="s">
        <v>31</v>
      </c>
      <c r="J62" s="47">
        <f>'[1]SAU Totals New Units'!W61+'[1]Misc. Adjustments New Units'!K57</f>
        <v>8847140.8300000001</v>
      </c>
    </row>
    <row r="63" spans="1:10" ht="13.35" customHeight="1" x14ac:dyDescent="0.2">
      <c r="A63" s="38">
        <v>1627</v>
      </c>
      <c r="B63" s="38">
        <v>148</v>
      </c>
      <c r="C63" s="38"/>
      <c r="D63" s="38"/>
      <c r="E63" s="39" t="s">
        <v>77</v>
      </c>
      <c r="F63" s="40">
        <f>'[1]SAU Totals New Units'!F62</f>
        <v>762205.8</v>
      </c>
      <c r="G63" s="41">
        <f>'[1]SAU Totals New Units'!U62</f>
        <v>713167.52</v>
      </c>
      <c r="H63" s="42">
        <f>'[1]SAU Totals New Units'!V62</f>
        <v>4.2249999999999996</v>
      </c>
      <c r="J63" s="41">
        <f>'[1]SAU Totals New Units'!W62+'[1]Misc. Adjustments New Units'!K58</f>
        <v>49038.280000000028</v>
      </c>
    </row>
    <row r="64" spans="1:10" ht="13.35" customHeight="1" x14ac:dyDescent="0.2">
      <c r="A64" s="44">
        <v>174</v>
      </c>
      <c r="B64" s="44">
        <v>151</v>
      </c>
      <c r="C64" s="44"/>
      <c r="D64" s="44"/>
      <c r="E64" s="45" t="s">
        <v>78</v>
      </c>
      <c r="F64" s="46">
        <f>'[1]SAU Totals New Units'!F63</f>
        <v>28790532.196300004</v>
      </c>
      <c r="G64" s="47">
        <f>'[1]SAU Totals New Units'!U63</f>
        <v>18539257</v>
      </c>
      <c r="H64" s="48">
        <f>'[1]SAU Totals New Units'!V63</f>
        <v>7.26</v>
      </c>
      <c r="I64" s="49"/>
      <c r="J64" s="47">
        <f>'[1]SAU Totals New Units'!W63+'[1]Misc. Adjustments New Units'!K59</f>
        <v>10251275.199999999</v>
      </c>
    </row>
    <row r="65" spans="1:10" ht="13.35" customHeight="1" x14ac:dyDescent="0.2">
      <c r="A65" s="38">
        <v>180</v>
      </c>
      <c r="B65" s="38">
        <v>154</v>
      </c>
      <c r="C65" s="38"/>
      <c r="D65" s="38"/>
      <c r="E65" s="39" t="s">
        <v>79</v>
      </c>
      <c r="F65" s="40">
        <f>'[1]SAU Totals New Units'!F64</f>
        <v>1505186.1130000001</v>
      </c>
      <c r="G65" s="41">
        <f>'[1]SAU Totals New Units'!U64</f>
        <v>1243517</v>
      </c>
      <c r="H65" s="42">
        <f>'[1]SAU Totals New Units'!V64</f>
        <v>7.26</v>
      </c>
      <c r="J65" s="41">
        <f>'[1]SAU Totals New Units'!W64+'[1]Misc. Adjustments New Units'!K60</f>
        <v>261669.1100000001</v>
      </c>
    </row>
    <row r="66" spans="1:10" ht="13.35" customHeight="1" x14ac:dyDescent="0.2">
      <c r="A66" s="44">
        <v>188</v>
      </c>
      <c r="B66" s="44">
        <v>167</v>
      </c>
      <c r="C66" s="44">
        <v>898</v>
      </c>
      <c r="D66" s="44"/>
      <c r="E66" s="45" t="s">
        <v>80</v>
      </c>
      <c r="F66" s="46">
        <f>'[1]SAU Totals New Units'!F65</f>
        <v>1278288.8119999999</v>
      </c>
      <c r="G66" s="47">
        <f>'[1]SAU Totals New Units'!U65</f>
        <v>1164710.73</v>
      </c>
      <c r="H66" s="48">
        <f>'[1]SAU Totals New Units'!V65</f>
        <v>2.4929999999999999</v>
      </c>
      <c r="I66" s="49"/>
      <c r="J66" s="47">
        <f>'[1]SAU Totals New Units'!W65+'[1]Misc. Adjustments New Units'!K61</f>
        <v>113578.08000000007</v>
      </c>
    </row>
    <row r="67" spans="1:10" ht="13.35" customHeight="1" x14ac:dyDescent="0.2">
      <c r="A67" s="38">
        <v>190</v>
      </c>
      <c r="B67" s="38">
        <v>168</v>
      </c>
      <c r="C67" s="38"/>
      <c r="D67" s="38"/>
      <c r="E67" s="39" t="s">
        <v>81</v>
      </c>
      <c r="F67" s="40">
        <f>'[1]SAU Totals New Units'!F66</f>
        <v>334300.69</v>
      </c>
      <c r="G67" s="41">
        <f>'[1]SAU Totals New Units'!U66</f>
        <v>231352</v>
      </c>
      <c r="H67" s="42">
        <f>'[1]SAU Totals New Units'!V66</f>
        <v>7.26</v>
      </c>
      <c r="J67" s="41">
        <f>'[1]SAU Totals New Units'!W66+'[1]Misc. Adjustments New Units'!K62</f>
        <v>102948.69</v>
      </c>
    </row>
    <row r="68" spans="1:10" ht="13.35" customHeight="1" x14ac:dyDescent="0.2">
      <c r="A68" s="44">
        <v>191</v>
      </c>
      <c r="B68" s="44">
        <v>169</v>
      </c>
      <c r="C68" s="44"/>
      <c r="D68" s="44"/>
      <c r="E68" s="45" t="s">
        <v>82</v>
      </c>
      <c r="F68" s="46">
        <f>'[1]SAU Totals New Units'!F67</f>
        <v>7425728.0583000006</v>
      </c>
      <c r="G68" s="47">
        <f>'[1]SAU Totals New Units'!U67</f>
        <v>2203410</v>
      </c>
      <c r="H68" s="48">
        <f>'[1]SAU Totals New Units'!V67</f>
        <v>7.26</v>
      </c>
      <c r="I68" s="49"/>
      <c r="J68" s="47">
        <f>'[1]SAU Totals New Units'!W67+'[1]Misc. Adjustments New Units'!K63</f>
        <v>5222318.0599999996</v>
      </c>
    </row>
    <row r="69" spans="1:10" ht="13.35" customHeight="1" x14ac:dyDescent="0.2">
      <c r="A69" s="38">
        <v>193</v>
      </c>
      <c r="B69" s="38">
        <v>170</v>
      </c>
      <c r="C69" s="38"/>
      <c r="D69" s="38"/>
      <c r="E69" s="39" t="s">
        <v>83</v>
      </c>
      <c r="F69" s="40">
        <f>'[1]SAU Totals New Units'!F68</f>
        <v>0</v>
      </c>
      <c r="G69" s="41">
        <f>'[1]SAU Totals New Units'!U68</f>
        <v>0</v>
      </c>
      <c r="H69" s="42">
        <f>'[1]SAU Totals New Units'!V68</f>
        <v>0</v>
      </c>
      <c r="J69" s="41">
        <f>'[1]SAU Totals New Units'!W68+'[1]Misc. Adjustments New Units'!K64</f>
        <v>0</v>
      </c>
    </row>
    <row r="70" spans="1:10" ht="13.35" customHeight="1" x14ac:dyDescent="0.2">
      <c r="A70" s="44">
        <v>194</v>
      </c>
      <c r="B70" s="44">
        <v>171</v>
      </c>
      <c r="C70" s="44"/>
      <c r="D70" s="44"/>
      <c r="E70" s="45" t="s">
        <v>84</v>
      </c>
      <c r="F70" s="46">
        <f>'[1]SAU Totals New Units'!F69</f>
        <v>34675255.133099996</v>
      </c>
      <c r="G70" s="47">
        <f>'[1]SAU Totals New Units'!U69</f>
        <v>13263657</v>
      </c>
      <c r="H70" s="48">
        <f>'[1]SAU Totals New Units'!V69</f>
        <v>7.26</v>
      </c>
      <c r="I70" s="49"/>
      <c r="J70" s="47">
        <f>'[1]SAU Totals New Units'!W69+'[1]Misc. Adjustments New Units'!K65</f>
        <v>21411598.130000003</v>
      </c>
    </row>
    <row r="71" spans="1:10" ht="13.35" customHeight="1" x14ac:dyDescent="0.2">
      <c r="A71" s="38">
        <v>205</v>
      </c>
      <c r="B71" s="38">
        <v>174</v>
      </c>
      <c r="C71" s="38"/>
      <c r="D71" s="38"/>
      <c r="E71" s="39" t="s">
        <v>85</v>
      </c>
      <c r="F71" s="40">
        <f>'[1]SAU Totals New Units'!F70</f>
        <v>359982.3</v>
      </c>
      <c r="G71" s="41">
        <f>'[1]SAU Totals New Units'!U70</f>
        <v>175934</v>
      </c>
      <c r="H71" s="42">
        <f>'[1]SAU Totals New Units'!V70</f>
        <v>7.26</v>
      </c>
      <c r="J71" s="41">
        <f>'[1]SAU Totals New Units'!W70+'[1]Misc. Adjustments New Units'!K66</f>
        <v>184048.3</v>
      </c>
    </row>
    <row r="72" spans="1:10" ht="13.35" customHeight="1" x14ac:dyDescent="0.2">
      <c r="A72" s="44">
        <v>207</v>
      </c>
      <c r="B72" s="44">
        <v>175</v>
      </c>
      <c r="C72" s="44">
        <v>890</v>
      </c>
      <c r="D72" s="44"/>
      <c r="E72" s="45" t="s">
        <v>86</v>
      </c>
      <c r="F72" s="46">
        <f>'[1]SAU Totals New Units'!F71</f>
        <v>145243.1</v>
      </c>
      <c r="G72" s="47">
        <f>'[1]SAU Totals New Units'!U71</f>
        <v>130531.72</v>
      </c>
      <c r="H72" s="48">
        <f>'[1]SAU Totals New Units'!V71</f>
        <v>3.6190000000000002</v>
      </c>
      <c r="I72" s="49"/>
      <c r="J72" s="47">
        <f>'[1]SAU Totals New Units'!W71+'[1]Misc. Adjustments New Units'!K67</f>
        <v>14711.380000000005</v>
      </c>
    </row>
    <row r="73" spans="1:10" ht="13.35" customHeight="1" x14ac:dyDescent="0.2">
      <c r="A73" s="38">
        <v>208</v>
      </c>
      <c r="B73" s="38">
        <v>177</v>
      </c>
      <c r="C73" s="38"/>
      <c r="D73" s="38"/>
      <c r="E73" s="39" t="s">
        <v>87</v>
      </c>
      <c r="F73" s="40">
        <f>'[1]SAU Totals New Units'!F72</f>
        <v>2683435.46</v>
      </c>
      <c r="G73" s="41">
        <f>'[1]SAU Totals New Units'!U72</f>
        <v>492712</v>
      </c>
      <c r="H73" s="42">
        <f>'[1]SAU Totals New Units'!V72</f>
        <v>7.26</v>
      </c>
      <c r="J73" s="41">
        <f>'[1]SAU Totals New Units'!W72+'[1]Misc. Adjustments New Units'!K68</f>
        <v>2190723.46</v>
      </c>
    </row>
    <row r="74" spans="1:10" ht="13.35" customHeight="1" x14ac:dyDescent="0.2">
      <c r="A74" s="44">
        <v>210</v>
      </c>
      <c r="B74" s="44">
        <v>180</v>
      </c>
      <c r="C74" s="44"/>
      <c r="D74" s="44"/>
      <c r="E74" s="45" t="s">
        <v>88</v>
      </c>
      <c r="F74" s="46">
        <f>'[1]SAU Totals New Units'!F73</f>
        <v>1871348.92</v>
      </c>
      <c r="G74" s="47">
        <f>'[1]SAU Totals New Units'!U73</f>
        <v>1557470.74</v>
      </c>
      <c r="H74" s="48">
        <f>'[1]SAU Totals New Units'!V73</f>
        <v>5.2919999999999998</v>
      </c>
      <c r="I74" s="49"/>
      <c r="J74" s="47">
        <f>'[1]SAU Totals New Units'!W73+'[1]Misc. Adjustments New Units'!K69</f>
        <v>313878.17999999993</v>
      </c>
    </row>
    <row r="75" spans="1:10" ht="13.35" customHeight="1" x14ac:dyDescent="0.2">
      <c r="A75" s="38">
        <v>1664</v>
      </c>
      <c r="B75" s="38">
        <v>187</v>
      </c>
      <c r="C75" s="38"/>
      <c r="D75" s="38"/>
      <c r="E75" s="39" t="s">
        <v>89</v>
      </c>
      <c r="F75" s="40">
        <f>'[1]SAU Totals New Units'!F74</f>
        <v>3272774.3539000005</v>
      </c>
      <c r="G75" s="41">
        <f>'[1]SAU Totals New Units'!U74</f>
        <v>2729034</v>
      </c>
      <c r="H75" s="42">
        <f>'[1]SAU Totals New Units'!V74</f>
        <v>7.26</v>
      </c>
      <c r="J75" s="41">
        <f>'[1]SAU Totals New Units'!W74+'[1]Misc. Adjustments New Units'!K70</f>
        <v>543740.35000000009</v>
      </c>
    </row>
    <row r="76" spans="1:10" ht="13.35" customHeight="1" x14ac:dyDescent="0.2">
      <c r="A76" s="44">
        <v>217</v>
      </c>
      <c r="B76" s="44">
        <v>189</v>
      </c>
      <c r="C76" s="44">
        <v>894</v>
      </c>
      <c r="D76" s="44"/>
      <c r="E76" s="45" t="s">
        <v>90</v>
      </c>
      <c r="F76" s="46">
        <f>'[1]SAU Totals New Units'!F75</f>
        <v>1081404.56</v>
      </c>
      <c r="G76" s="47">
        <f>'[1]SAU Totals New Units'!U75</f>
        <v>387563</v>
      </c>
      <c r="H76" s="48">
        <f>'[1]SAU Totals New Units'!V75</f>
        <v>7.26</v>
      </c>
      <c r="I76" s="49"/>
      <c r="J76" s="47">
        <f>'[1]SAU Totals New Units'!W75+'[1]Misc. Adjustments New Units'!K71</f>
        <v>693841.56</v>
      </c>
    </row>
    <row r="77" spans="1:10" ht="13.35" customHeight="1" x14ac:dyDescent="0.2">
      <c r="A77" s="38">
        <v>219</v>
      </c>
      <c r="B77" s="38">
        <v>197</v>
      </c>
      <c r="C77" s="38"/>
      <c r="D77" s="38"/>
      <c r="E77" s="39" t="s">
        <v>91</v>
      </c>
      <c r="F77" s="40">
        <f>'[1]SAU Totals New Units'!F76</f>
        <v>10871898.8344</v>
      </c>
      <c r="G77" s="41">
        <f>'[1]SAU Totals New Units'!U76</f>
        <v>3896321</v>
      </c>
      <c r="H77" s="42">
        <f>'[1]SAU Totals New Units'!V76</f>
        <v>7.26</v>
      </c>
      <c r="J77" s="41">
        <f>'[1]SAU Totals New Units'!W76+'[1]Misc. Adjustments New Units'!K72</f>
        <v>6975577.8300000001</v>
      </c>
    </row>
    <row r="78" spans="1:10" ht="13.35" customHeight="1" x14ac:dyDescent="0.2">
      <c r="A78" s="44">
        <v>224</v>
      </c>
      <c r="B78" s="44">
        <v>199</v>
      </c>
      <c r="C78" s="44"/>
      <c r="D78" s="44"/>
      <c r="E78" s="45" t="s">
        <v>92</v>
      </c>
      <c r="F78" s="46">
        <f>'[1]SAU Totals New Units'!F77</f>
        <v>59952.91</v>
      </c>
      <c r="G78" s="47">
        <f>'[1]SAU Totals New Units'!U77</f>
        <v>50831.23</v>
      </c>
      <c r="H78" s="48">
        <f>'[1]SAU Totals New Units'!V77</f>
        <v>4.2839999999999998</v>
      </c>
      <c r="I78" s="49"/>
      <c r="J78" s="47">
        <f>'[1]SAU Totals New Units'!W77+'[1]Misc. Adjustments New Units'!K73</f>
        <v>9121.68</v>
      </c>
    </row>
    <row r="79" spans="1:10" ht="13.35" customHeight="1" x14ac:dyDescent="0.2">
      <c r="A79" s="38">
        <v>225</v>
      </c>
      <c r="B79" s="38">
        <v>204</v>
      </c>
      <c r="C79" s="38"/>
      <c r="D79" s="38"/>
      <c r="E79" s="39" t="s">
        <v>93</v>
      </c>
      <c r="F79" s="40">
        <f>'[1]SAU Totals New Units'!F78</f>
        <v>2105839.48</v>
      </c>
      <c r="G79" s="41">
        <f>'[1]SAU Totals New Units'!U78</f>
        <v>1024557.19</v>
      </c>
      <c r="H79" s="42">
        <f>'[1]SAU Totals New Units'!V78</f>
        <v>7.26</v>
      </c>
      <c r="J79" s="41">
        <f>'[1]SAU Totals New Units'!W78+'[1]Misc. Adjustments New Units'!K74</f>
        <v>1081282.29</v>
      </c>
    </row>
    <row r="80" spans="1:10" ht="13.35" customHeight="1" x14ac:dyDescent="0.2">
      <c r="A80" s="44">
        <v>227</v>
      </c>
      <c r="B80" s="44">
        <v>210</v>
      </c>
      <c r="C80" s="44"/>
      <c r="D80" s="44"/>
      <c r="E80" s="45" t="s">
        <v>94</v>
      </c>
      <c r="F80" s="46">
        <f>'[1]SAU Totals New Units'!F79</f>
        <v>63695.610000000008</v>
      </c>
      <c r="G80" s="47">
        <f>'[1]SAU Totals New Units'!U79</f>
        <v>61604.61</v>
      </c>
      <c r="H80" s="48">
        <f>'[1]SAU Totals New Units'!V79</f>
        <v>0.78100000000000003</v>
      </c>
      <c r="I80" s="49"/>
      <c r="J80" s="47">
        <f>'[1]SAU Totals New Units'!W79+'[1]Misc. Adjustments New Units'!K75</f>
        <v>2091</v>
      </c>
    </row>
    <row r="81" spans="1:10" ht="13.35" customHeight="1" x14ac:dyDescent="0.2">
      <c r="A81" s="38">
        <v>229</v>
      </c>
      <c r="B81" s="38">
        <v>211</v>
      </c>
      <c r="C81" s="38"/>
      <c r="D81" s="38"/>
      <c r="E81" s="39" t="s">
        <v>95</v>
      </c>
      <c r="F81" s="40">
        <f>'[1]SAU Totals New Units'!F80</f>
        <v>1042265.3900000001</v>
      </c>
      <c r="G81" s="41">
        <f>'[1]SAU Totals New Units'!U80</f>
        <v>925901.07000000007</v>
      </c>
      <c r="H81" s="42">
        <f>'[1]SAU Totals New Units'!V80</f>
        <v>2.3420000000000001</v>
      </c>
      <c r="J81" s="41">
        <f>'[1]SAU Totals New Units'!W80+'[1]Misc. Adjustments New Units'!K76</f>
        <v>116364.31999999995</v>
      </c>
    </row>
    <row r="82" spans="1:10" ht="13.35" customHeight="1" x14ac:dyDescent="0.2">
      <c r="A82" s="44">
        <v>235</v>
      </c>
      <c r="B82" s="44">
        <v>215</v>
      </c>
      <c r="C82" s="44">
        <v>893</v>
      </c>
      <c r="D82" s="44"/>
      <c r="E82" s="45" t="s">
        <v>96</v>
      </c>
      <c r="F82" s="46">
        <f>'[1]SAU Totals New Units'!F81</f>
        <v>4270269.895299999</v>
      </c>
      <c r="G82" s="47">
        <f>'[1]SAU Totals New Units'!U81</f>
        <v>2577784</v>
      </c>
      <c r="H82" s="48">
        <f>'[1]SAU Totals New Units'!V81</f>
        <v>7.26</v>
      </c>
      <c r="I82" s="49"/>
      <c r="J82" s="47">
        <f>'[1]SAU Totals New Units'!W81+'[1]Misc. Adjustments New Units'!K77</f>
        <v>1692485.9000000004</v>
      </c>
    </row>
    <row r="83" spans="1:10" ht="13.35" customHeight="1" x14ac:dyDescent="0.2">
      <c r="A83" s="38">
        <v>237</v>
      </c>
      <c r="B83" s="38">
        <v>216</v>
      </c>
      <c r="C83" s="38">
        <v>896</v>
      </c>
      <c r="D83" s="38"/>
      <c r="E83" s="39" t="s">
        <v>97</v>
      </c>
      <c r="F83" s="40">
        <f>'[1]SAU Totals New Units'!F82</f>
        <v>749087.18680000002</v>
      </c>
      <c r="G83" s="41">
        <f>'[1]SAU Totals New Units'!U82</f>
        <v>420717</v>
      </c>
      <c r="H83" s="42">
        <f>'[1]SAU Totals New Units'!V82</f>
        <v>7.26</v>
      </c>
      <c r="J83" s="41">
        <f>'[1]SAU Totals New Units'!W82+'[1]Misc. Adjustments New Units'!K78</f>
        <v>328370.18999999994</v>
      </c>
    </row>
    <row r="84" spans="1:10" ht="13.35" customHeight="1" x14ac:dyDescent="0.2">
      <c r="A84" s="44">
        <v>239</v>
      </c>
      <c r="B84" s="44">
        <v>217</v>
      </c>
      <c r="C84" s="44"/>
      <c r="D84" s="44"/>
      <c r="E84" s="45" t="s">
        <v>98</v>
      </c>
      <c r="F84" s="46">
        <f>'[1]SAU Totals New Units'!F83</f>
        <v>902634.21770000004</v>
      </c>
      <c r="G84" s="47">
        <f>'[1]SAU Totals New Units'!U83</f>
        <v>748542.01</v>
      </c>
      <c r="H84" s="48">
        <f>'[1]SAU Totals New Units'!V83</f>
        <v>7.26</v>
      </c>
      <c r="I84" s="49"/>
      <c r="J84" s="47">
        <f>'[1]SAU Totals New Units'!W83+'[1]Misc. Adjustments New Units'!K79</f>
        <v>154092.20999999996</v>
      </c>
    </row>
    <row r="85" spans="1:10" ht="13.35" customHeight="1" x14ac:dyDescent="0.2">
      <c r="A85" s="38">
        <v>241</v>
      </c>
      <c r="B85" s="38">
        <v>222</v>
      </c>
      <c r="C85" s="38"/>
      <c r="D85" s="38"/>
      <c r="E85" s="39" t="s">
        <v>99</v>
      </c>
      <c r="F85" s="40">
        <f>'[1]SAU Totals New Units'!F84</f>
        <v>0</v>
      </c>
      <c r="G85" s="41">
        <f>'[1]SAU Totals New Units'!U84</f>
        <v>0</v>
      </c>
      <c r="H85" s="42">
        <f>'[1]SAU Totals New Units'!V84</f>
        <v>0</v>
      </c>
      <c r="J85" s="41">
        <f>'[1]SAU Totals New Units'!W84+'[1]Misc. Adjustments New Units'!K80</f>
        <v>0</v>
      </c>
    </row>
    <row r="86" spans="1:10" ht="13.35" customHeight="1" x14ac:dyDescent="0.2">
      <c r="A86" s="44">
        <v>242</v>
      </c>
      <c r="B86" s="44">
        <v>223</v>
      </c>
      <c r="C86" s="44"/>
      <c r="D86" s="44"/>
      <c r="E86" s="45" t="s">
        <v>100</v>
      </c>
      <c r="F86" s="46">
        <f>'[1]SAU Totals New Units'!F85</f>
        <v>12900245.288600001</v>
      </c>
      <c r="G86" s="47">
        <f>'[1]SAU Totals New Units'!U85</f>
        <v>11176374.01</v>
      </c>
      <c r="H86" s="48">
        <f>'[1]SAU Totals New Units'!V85</f>
        <v>6.444</v>
      </c>
      <c r="I86" s="49"/>
      <c r="J86" s="47">
        <f>'[1]SAU Totals New Units'!W85+'[1]Misc. Adjustments New Units'!K81</f>
        <v>1723871.2799999993</v>
      </c>
    </row>
    <row r="87" spans="1:10" ht="13.35" customHeight="1" x14ac:dyDescent="0.2">
      <c r="A87" s="38">
        <v>1351</v>
      </c>
      <c r="B87" s="38">
        <v>226</v>
      </c>
      <c r="C87" s="38"/>
      <c r="D87" s="38"/>
      <c r="E87" s="39" t="s">
        <v>101</v>
      </c>
      <c r="F87" s="40">
        <f>'[1]SAU Totals New Units'!F86</f>
        <v>60068.85</v>
      </c>
      <c r="G87" s="41">
        <f>'[1]SAU Totals New Units'!U86</f>
        <v>57408.72</v>
      </c>
      <c r="H87" s="42">
        <f>'[1]SAU Totals New Units'!V86</f>
        <v>0.53800000000000003</v>
      </c>
      <c r="J87" s="41">
        <f>'[1]SAU Totals New Units'!W86+'[1]Misc. Adjustments New Units'!K82</f>
        <v>2660.1299999999974</v>
      </c>
    </row>
    <row r="88" spans="1:10" ht="13.35" customHeight="1" x14ac:dyDescent="0.2">
      <c r="A88" s="44">
        <v>247</v>
      </c>
      <c r="B88" s="44">
        <v>227</v>
      </c>
      <c r="C88" s="44">
        <v>890</v>
      </c>
      <c r="D88" s="44"/>
      <c r="E88" s="45" t="s">
        <v>102</v>
      </c>
      <c r="F88" s="46">
        <f>'[1]SAU Totals New Units'!F87</f>
        <v>30647.57</v>
      </c>
      <c r="G88" s="47">
        <f>'[1]SAU Totals New Units'!U87</f>
        <v>29548.12</v>
      </c>
      <c r="H88" s="48">
        <f>'[1]SAU Totals New Units'!V87</f>
        <v>0.41499999999999998</v>
      </c>
      <c r="I88" s="49"/>
      <c r="J88" s="47">
        <f>'[1]SAU Totals New Units'!W87+'[1]Misc. Adjustments New Units'!K83</f>
        <v>1099.4500000000007</v>
      </c>
    </row>
    <row r="89" spans="1:10" ht="13.35" customHeight="1" x14ac:dyDescent="0.2">
      <c r="A89" s="38">
        <v>1665</v>
      </c>
      <c r="B89" s="38">
        <v>228</v>
      </c>
      <c r="C89" s="38"/>
      <c r="D89" s="38"/>
      <c r="E89" s="39" t="s">
        <v>103</v>
      </c>
      <c r="F89" s="40">
        <f>'[1]SAU Totals New Units'!F88</f>
        <v>2091318.7848999999</v>
      </c>
      <c r="G89" s="41">
        <f>'[1]SAU Totals New Units'!U88</f>
        <v>1853740.57</v>
      </c>
      <c r="H89" s="42">
        <f>'[1]SAU Totals New Units'!V88</f>
        <v>6.6980000000000004</v>
      </c>
      <c r="J89" s="41">
        <f>'[1]SAU Totals New Units'!W88+'[1]Misc. Adjustments New Units'!K84</f>
        <v>237578.20999999996</v>
      </c>
    </row>
    <row r="90" spans="1:10" ht="13.35" customHeight="1" x14ac:dyDescent="0.2">
      <c r="A90" s="44">
        <v>250</v>
      </c>
      <c r="B90" s="44">
        <v>233</v>
      </c>
      <c r="C90" s="44"/>
      <c r="D90" s="44"/>
      <c r="E90" s="45" t="s">
        <v>104</v>
      </c>
      <c r="F90" s="46">
        <f>'[1]SAU Totals New Units'!F89</f>
        <v>79888132.268699989</v>
      </c>
      <c r="G90" s="47">
        <f>'[1]SAU Totals New Units'!U89</f>
        <v>16897892</v>
      </c>
      <c r="H90" s="48">
        <f>'[1]SAU Totals New Units'!V89</f>
        <v>7.26</v>
      </c>
      <c r="I90" s="49" t="s">
        <v>31</v>
      </c>
      <c r="J90" s="47">
        <f>'[1]SAU Totals New Units'!W89+'[1]Misc. Adjustments New Units'!K85</f>
        <v>66501914.209999993</v>
      </c>
    </row>
    <row r="91" spans="1:10" ht="13.35" customHeight="1" x14ac:dyDescent="0.2">
      <c r="A91" s="38">
        <v>2040</v>
      </c>
      <c r="B91" s="38">
        <v>236</v>
      </c>
      <c r="C91" s="38"/>
      <c r="D91" s="38"/>
      <c r="E91" s="39" t="s">
        <v>105</v>
      </c>
      <c r="F91" s="40">
        <f>'[1]SAU Totals New Units'!F90</f>
        <v>2713223.9905000003</v>
      </c>
      <c r="G91" s="41">
        <f>'[1]SAU Totals New Units'!U90</f>
        <v>476861</v>
      </c>
      <c r="H91" s="42">
        <f>'[1]SAU Totals New Units'!V90</f>
        <v>7.26</v>
      </c>
      <c r="I91" s="43" t="s">
        <v>31</v>
      </c>
      <c r="J91" s="41">
        <f>'[1]SAU Totals New Units'!W90+'[1]Misc. Adjustments New Units'!K86</f>
        <v>2236362.9900000002</v>
      </c>
    </row>
    <row r="92" spans="1:10" ht="13.35" customHeight="1" x14ac:dyDescent="0.2">
      <c r="A92" s="44">
        <v>263</v>
      </c>
      <c r="B92" s="44">
        <v>239</v>
      </c>
      <c r="C92" s="44"/>
      <c r="D92" s="44"/>
      <c r="E92" s="45" t="s">
        <v>106</v>
      </c>
      <c r="F92" s="46">
        <f>'[1]SAU Totals New Units'!F91</f>
        <v>0</v>
      </c>
      <c r="G92" s="47">
        <f>'[1]SAU Totals New Units'!U91</f>
        <v>0</v>
      </c>
      <c r="H92" s="48">
        <f>'[1]SAU Totals New Units'!V91</f>
        <v>0</v>
      </c>
      <c r="I92" s="49"/>
      <c r="J92" s="47">
        <f>'[1]SAU Totals New Units'!W91+'[1]Misc. Adjustments New Units'!K87</f>
        <v>0</v>
      </c>
    </row>
    <row r="93" spans="1:10" ht="13.35" customHeight="1" x14ac:dyDescent="0.2">
      <c r="A93" s="38">
        <v>264</v>
      </c>
      <c r="B93" s="38">
        <v>240</v>
      </c>
      <c r="C93" s="38"/>
      <c r="D93" s="38"/>
      <c r="E93" s="39" t="s">
        <v>107</v>
      </c>
      <c r="F93" s="40">
        <f>'[1]SAU Totals New Units'!F92</f>
        <v>2915255.5827999995</v>
      </c>
      <c r="G93" s="41">
        <f>'[1]SAU Totals New Units'!U92</f>
        <v>2352392.11</v>
      </c>
      <c r="H93" s="42">
        <f>'[1]SAU Totals New Units'!V92</f>
        <v>7.26</v>
      </c>
      <c r="J93" s="41">
        <f>'[1]SAU Totals New Units'!W92+'[1]Misc. Adjustments New Units'!K88</f>
        <v>562863.4700000002</v>
      </c>
    </row>
    <row r="94" spans="1:10" ht="13.35" customHeight="1" x14ac:dyDescent="0.2">
      <c r="A94" s="44">
        <v>266</v>
      </c>
      <c r="B94" s="44">
        <v>242</v>
      </c>
      <c r="C94" s="44"/>
      <c r="D94" s="44"/>
      <c r="E94" s="45" t="s">
        <v>108</v>
      </c>
      <c r="F94" s="46">
        <f>'[1]SAU Totals New Units'!F93</f>
        <v>14150489.503999999</v>
      </c>
      <c r="G94" s="47">
        <f>'[1]SAU Totals New Units'!U93</f>
        <v>4252908</v>
      </c>
      <c r="H94" s="48">
        <f>'[1]SAU Totals New Units'!V93</f>
        <v>7.26</v>
      </c>
      <c r="I94" s="49"/>
      <c r="J94" s="47">
        <f>'[1]SAU Totals New Units'!W93+'[1]Misc. Adjustments New Units'!K89</f>
        <v>9897581.5</v>
      </c>
    </row>
    <row r="95" spans="1:10" ht="13.35" customHeight="1" x14ac:dyDescent="0.2">
      <c r="A95" s="38">
        <v>275</v>
      </c>
      <c r="B95" s="38">
        <v>247</v>
      </c>
      <c r="C95" s="38">
        <v>891</v>
      </c>
      <c r="D95" s="38"/>
      <c r="E95" s="39" t="s">
        <v>109</v>
      </c>
      <c r="F95" s="40">
        <f>'[1]SAU Totals New Units'!F94</f>
        <v>45635.97</v>
      </c>
      <c r="G95" s="41">
        <f>'[1]SAU Totals New Units'!U94</f>
        <v>38733.730000000003</v>
      </c>
      <c r="H95" s="42">
        <f>'[1]SAU Totals New Units'!V94</f>
        <v>2.9950000000000001</v>
      </c>
      <c r="J95" s="41">
        <f>'[1]SAU Totals New Units'!W94+'[1]Misc. Adjustments New Units'!K90</f>
        <v>6902.239999999998</v>
      </c>
    </row>
    <row r="96" spans="1:10" ht="13.35" customHeight="1" x14ac:dyDescent="0.2">
      <c r="A96" s="44">
        <v>1401</v>
      </c>
      <c r="B96" s="44">
        <v>249</v>
      </c>
      <c r="C96" s="44"/>
      <c r="D96" s="44"/>
      <c r="E96" s="45" t="s">
        <v>110</v>
      </c>
      <c r="F96" s="46">
        <f>'[1]SAU Totals New Units'!F95</f>
        <v>331505.23</v>
      </c>
      <c r="G96" s="47">
        <f>'[1]SAU Totals New Units'!U95</f>
        <v>307050.25</v>
      </c>
      <c r="H96" s="48">
        <f>'[1]SAU Totals New Units'!V95</f>
        <v>6.2069999999999999</v>
      </c>
      <c r="I96" s="49"/>
      <c r="J96" s="47">
        <f>'[1]SAU Totals New Units'!W95+'[1]Misc. Adjustments New Units'!K91</f>
        <v>24454.979999999981</v>
      </c>
    </row>
    <row r="97" spans="1:10" ht="13.35" customHeight="1" x14ac:dyDescent="0.2">
      <c r="A97" s="38">
        <v>277</v>
      </c>
      <c r="B97" s="38">
        <v>253</v>
      </c>
      <c r="C97" s="38">
        <v>896</v>
      </c>
      <c r="D97" s="38"/>
      <c r="E97" s="39" t="s">
        <v>111</v>
      </c>
      <c r="F97" s="40">
        <f>'[1]SAU Totals New Units'!F96</f>
        <v>3115191.4266999997</v>
      </c>
      <c r="G97" s="41">
        <f>'[1]SAU Totals New Units'!U96</f>
        <v>1014948</v>
      </c>
      <c r="H97" s="42">
        <f>'[1]SAU Totals New Units'!V96</f>
        <v>7.26</v>
      </c>
      <c r="I97" s="43" t="s">
        <v>31</v>
      </c>
      <c r="J97" s="41">
        <f>'[1]SAU Totals New Units'!W96+'[1]Misc. Adjustments New Units'!K92</f>
        <v>3069005.12</v>
      </c>
    </row>
    <row r="98" spans="1:10" ht="13.35" customHeight="1" x14ac:dyDescent="0.2">
      <c r="A98" s="44">
        <v>1412</v>
      </c>
      <c r="B98" s="44">
        <v>254</v>
      </c>
      <c r="C98" s="44">
        <v>896</v>
      </c>
      <c r="D98" s="44"/>
      <c r="E98" s="45" t="s">
        <v>112</v>
      </c>
      <c r="F98" s="46">
        <f>'[1]SAU Totals New Units'!F97</f>
        <v>1002568.5638</v>
      </c>
      <c r="G98" s="47">
        <f>'[1]SAU Totals New Units'!U97</f>
        <v>804980.84</v>
      </c>
      <c r="H98" s="48">
        <f>'[1]SAU Totals New Units'!V97</f>
        <v>6.7629999999999999</v>
      </c>
      <c r="I98" s="49"/>
      <c r="J98" s="47">
        <f>'[1]SAU Totals New Units'!W97+'[1]Misc. Adjustments New Units'!K93</f>
        <v>197587.72000000009</v>
      </c>
    </row>
    <row r="99" spans="1:10" ht="13.35" customHeight="1" x14ac:dyDescent="0.2">
      <c r="A99" s="38">
        <v>281</v>
      </c>
      <c r="B99" s="38">
        <v>255</v>
      </c>
      <c r="C99" s="38">
        <v>890</v>
      </c>
      <c r="D99" s="38"/>
      <c r="E99" s="39" t="s">
        <v>113</v>
      </c>
      <c r="F99" s="40">
        <f>'[1]SAU Totals New Units'!F98</f>
        <v>61717.62</v>
      </c>
      <c r="G99" s="41">
        <f>'[1]SAU Totals New Units'!U98</f>
        <v>53609.460000000006</v>
      </c>
      <c r="H99" s="42">
        <f>'[1]SAU Totals New Units'!V98</f>
        <v>3.871</v>
      </c>
      <c r="J99" s="41">
        <f>'[1]SAU Totals New Units'!W98+'[1]Misc. Adjustments New Units'!K94</f>
        <v>8108.1599999999962</v>
      </c>
    </row>
    <row r="100" spans="1:10" ht="13.35" customHeight="1" x14ac:dyDescent="0.2">
      <c r="A100" s="44">
        <v>282</v>
      </c>
      <c r="B100" s="44">
        <v>256</v>
      </c>
      <c r="C100" s="44"/>
      <c r="D100" s="44"/>
      <c r="E100" s="45" t="s">
        <v>114</v>
      </c>
      <c r="F100" s="46">
        <f>'[1]SAU Totals New Units'!F99</f>
        <v>5464447.9396000002</v>
      </c>
      <c r="G100" s="47">
        <f>'[1]SAU Totals New Units'!U99</f>
        <v>2329734</v>
      </c>
      <c r="H100" s="48">
        <f>'[1]SAU Totals New Units'!V99</f>
        <v>7.26</v>
      </c>
      <c r="I100" s="49"/>
      <c r="J100" s="47">
        <f>'[1]SAU Totals New Units'!W99+'[1]Misc. Adjustments New Units'!K95</f>
        <v>3134713.9400000004</v>
      </c>
    </row>
    <row r="101" spans="1:10" ht="13.35" customHeight="1" x14ac:dyDescent="0.2">
      <c r="A101" s="38">
        <v>290</v>
      </c>
      <c r="B101" s="38">
        <v>263</v>
      </c>
      <c r="C101" s="38">
        <v>896</v>
      </c>
      <c r="D101" s="38"/>
      <c r="E101" s="39" t="s">
        <v>115</v>
      </c>
      <c r="F101" s="40">
        <f>'[1]SAU Totals New Units'!F100</f>
        <v>847140.6</v>
      </c>
      <c r="G101" s="41">
        <f>'[1]SAU Totals New Units'!U100</f>
        <v>274307</v>
      </c>
      <c r="H101" s="42">
        <f>'[1]SAU Totals New Units'!V100</f>
        <v>7.26</v>
      </c>
      <c r="J101" s="41">
        <f>'[1]SAU Totals New Units'!W100+'[1]Misc. Adjustments New Units'!K96</f>
        <v>572833.6</v>
      </c>
    </row>
    <row r="102" spans="1:10" ht="13.35" customHeight="1" x14ac:dyDescent="0.2">
      <c r="A102" s="44">
        <v>293</v>
      </c>
      <c r="B102" s="44">
        <v>270</v>
      </c>
      <c r="C102" s="44">
        <v>890</v>
      </c>
      <c r="D102" s="44"/>
      <c r="E102" s="45" t="s">
        <v>116</v>
      </c>
      <c r="F102" s="46">
        <f>'[1]SAU Totals New Units'!F101</f>
        <v>61203.799999999996</v>
      </c>
      <c r="G102" s="47">
        <f>'[1]SAU Totals New Units'!U101</f>
        <v>54943.270000000004</v>
      </c>
      <c r="H102" s="48">
        <f>'[1]SAU Totals New Units'!V101</f>
        <v>2.04</v>
      </c>
      <c r="I102" s="49"/>
      <c r="J102" s="47">
        <f>'[1]SAU Totals New Units'!W101+'[1]Misc. Adjustments New Units'!K97</f>
        <v>6260.5299999999988</v>
      </c>
    </row>
    <row r="103" spans="1:10" ht="13.35" customHeight="1" x14ac:dyDescent="0.2">
      <c r="A103" s="38">
        <v>294</v>
      </c>
      <c r="B103" s="38">
        <v>271</v>
      </c>
      <c r="C103" s="38"/>
      <c r="D103" s="38"/>
      <c r="E103" s="39" t="s">
        <v>117</v>
      </c>
      <c r="F103" s="40">
        <f>'[1]SAU Totals New Units'!F102</f>
        <v>1515749.3713</v>
      </c>
      <c r="G103" s="41">
        <f>'[1]SAU Totals New Units'!U102</f>
        <v>436568</v>
      </c>
      <c r="H103" s="42">
        <f>'[1]SAU Totals New Units'!V102</f>
        <v>7.26</v>
      </c>
      <c r="J103" s="41">
        <f>'[1]SAU Totals New Units'!W102+'[1]Misc. Adjustments New Units'!K98</f>
        <v>1079181.3700000001</v>
      </c>
    </row>
    <row r="104" spans="1:10" ht="13.35" customHeight="1" x14ac:dyDescent="0.2">
      <c r="A104" s="44">
        <v>296</v>
      </c>
      <c r="B104" s="44">
        <v>276</v>
      </c>
      <c r="C104" s="44"/>
      <c r="D104" s="44"/>
      <c r="E104" s="45" t="s">
        <v>118</v>
      </c>
      <c r="F104" s="46">
        <f>'[1]SAU Totals New Units'!F103</f>
        <v>4818375.4158000005</v>
      </c>
      <c r="G104" s="47">
        <f>'[1]SAU Totals New Units'!U103</f>
        <v>1369236</v>
      </c>
      <c r="H104" s="48">
        <f>'[1]SAU Totals New Units'!V103</f>
        <v>7.26</v>
      </c>
      <c r="I104" s="49"/>
      <c r="J104" s="47">
        <f>'[1]SAU Totals New Units'!W103+'[1]Misc. Adjustments New Units'!K99</f>
        <v>3449139.42</v>
      </c>
    </row>
    <row r="105" spans="1:10" ht="13.35" customHeight="1" x14ac:dyDescent="0.2">
      <c r="A105" s="38">
        <v>298</v>
      </c>
      <c r="B105" s="38">
        <v>277</v>
      </c>
      <c r="C105" s="38"/>
      <c r="D105" s="38"/>
      <c r="E105" s="39" t="s">
        <v>119</v>
      </c>
      <c r="F105" s="40">
        <f>'[1]SAU Totals New Units'!F104</f>
        <v>4890433.0690000001</v>
      </c>
      <c r="G105" s="41">
        <f>'[1]SAU Totals New Units'!U104</f>
        <v>1193544</v>
      </c>
      <c r="H105" s="42">
        <f>'[1]SAU Totals New Units'!V104</f>
        <v>7.26</v>
      </c>
      <c r="J105" s="41">
        <f>'[1]SAU Totals New Units'!W104+'[1]Misc. Adjustments New Units'!K100</f>
        <v>3696889.0700000003</v>
      </c>
    </row>
    <row r="106" spans="1:10" ht="13.35" customHeight="1" x14ac:dyDescent="0.2">
      <c r="A106" s="44">
        <v>304</v>
      </c>
      <c r="B106" s="44">
        <v>280</v>
      </c>
      <c r="C106" s="44"/>
      <c r="D106" s="44"/>
      <c r="E106" s="45" t="s">
        <v>120</v>
      </c>
      <c r="F106" s="46">
        <f>'[1]SAU Totals New Units'!F105</f>
        <v>44370.922000000006</v>
      </c>
      <c r="G106" s="47">
        <f>'[1]SAU Totals New Units'!U105</f>
        <v>38448.28</v>
      </c>
      <c r="H106" s="48">
        <f>'[1]SAU Totals New Units'!V105</f>
        <v>0.47799999999999998</v>
      </c>
      <c r="I106" s="49"/>
      <c r="J106" s="47">
        <f>'[1]SAU Totals New Units'!W105+'[1]Misc. Adjustments New Units'!K101</f>
        <v>5922.6399999999994</v>
      </c>
    </row>
    <row r="107" spans="1:10" ht="13.35" customHeight="1" x14ac:dyDescent="0.2">
      <c r="A107" s="38">
        <v>1995</v>
      </c>
      <c r="B107" s="38">
        <v>287</v>
      </c>
      <c r="C107" s="38"/>
      <c r="D107" s="38"/>
      <c r="E107" s="39" t="s">
        <v>121</v>
      </c>
      <c r="F107" s="40">
        <f>'[1]SAU Totals New Units'!F106</f>
        <v>29800.25</v>
      </c>
      <c r="G107" s="41">
        <f>'[1]SAU Totals New Units'!U106</f>
        <v>23624.75</v>
      </c>
      <c r="H107" s="42">
        <f>'[1]SAU Totals New Units'!V106</f>
        <v>1.3180000000000001</v>
      </c>
      <c r="J107" s="41">
        <f>'[1]SAU Totals New Units'!W106+'[1]Misc. Adjustments New Units'!K102</f>
        <v>6175.5</v>
      </c>
    </row>
    <row r="108" spans="1:10" ht="13.35" customHeight="1" x14ac:dyDescent="0.2">
      <c r="A108" s="44">
        <v>311</v>
      </c>
      <c r="B108" s="44">
        <v>291</v>
      </c>
      <c r="C108" s="44">
        <v>891</v>
      </c>
      <c r="D108" s="44"/>
      <c r="E108" s="45" t="s">
        <v>122</v>
      </c>
      <c r="F108" s="46">
        <f>'[1]SAU Totals New Units'!F107</f>
        <v>2125298.7859999998</v>
      </c>
      <c r="G108" s="47">
        <f>'[1]SAU Totals New Units'!U107</f>
        <v>1806547.99</v>
      </c>
      <c r="H108" s="48">
        <f>'[1]SAU Totals New Units'!V107</f>
        <v>1.3180000000000001</v>
      </c>
      <c r="I108" s="49"/>
      <c r="J108" s="47">
        <f>'[1]SAU Totals New Units'!W107+'[1]Misc. Adjustments New Units'!K103</f>
        <v>318750.80000000005</v>
      </c>
    </row>
    <row r="109" spans="1:10" ht="13.35" customHeight="1" x14ac:dyDescent="0.2">
      <c r="A109" s="38">
        <v>315</v>
      </c>
      <c r="B109" s="38">
        <v>294</v>
      </c>
      <c r="C109" s="38"/>
      <c r="D109" s="38"/>
      <c r="E109" s="39" t="s">
        <v>123</v>
      </c>
      <c r="F109" s="40">
        <f>'[1]SAU Totals New Units'!F108</f>
        <v>40757.68</v>
      </c>
      <c r="G109" s="41">
        <f>'[1]SAU Totals New Units'!U108</f>
        <v>35302.65</v>
      </c>
      <c r="H109" s="42">
        <f>'[1]SAU Totals New Units'!V108</f>
        <v>0.69799999999999995</v>
      </c>
      <c r="J109" s="41">
        <f>'[1]SAU Totals New Units'!W108+'[1]Misc. Adjustments New Units'!K104</f>
        <v>5455.0299999999988</v>
      </c>
    </row>
    <row r="110" spans="1:10" ht="13.35" customHeight="1" x14ac:dyDescent="0.2">
      <c r="A110" s="44">
        <v>316</v>
      </c>
      <c r="B110" s="44">
        <v>297</v>
      </c>
      <c r="C110" s="44">
        <v>893</v>
      </c>
      <c r="D110" s="44"/>
      <c r="E110" s="45" t="s">
        <v>124</v>
      </c>
      <c r="F110" s="46">
        <f>'[1]SAU Totals New Units'!F109</f>
        <v>1092898.72</v>
      </c>
      <c r="G110" s="47">
        <f>'[1]SAU Totals New Units'!U109</f>
        <v>730315.15</v>
      </c>
      <c r="H110" s="48">
        <f>'[1]SAU Totals New Units'!V109</f>
        <v>7.26</v>
      </c>
      <c r="I110" s="49"/>
      <c r="J110" s="47">
        <f>'[1]SAU Totals New Units'!W109+'[1]Misc. Adjustments New Units'!K105</f>
        <v>362583.56999999995</v>
      </c>
    </row>
    <row r="111" spans="1:10" ht="13.35" customHeight="1" x14ac:dyDescent="0.2">
      <c r="A111" s="38">
        <v>317</v>
      </c>
      <c r="B111" s="38">
        <v>305</v>
      </c>
      <c r="C111" s="38"/>
      <c r="D111" s="38"/>
      <c r="E111" s="39" t="s">
        <v>125</v>
      </c>
      <c r="F111" s="40">
        <f>'[1]SAU Totals New Units'!F110</f>
        <v>673833.35000000009</v>
      </c>
      <c r="G111" s="41">
        <f>'[1]SAU Totals New Units'!U110</f>
        <v>268620</v>
      </c>
      <c r="H111" s="42">
        <f>'[1]SAU Totals New Units'!V110</f>
        <v>7.26</v>
      </c>
      <c r="J111" s="41">
        <f>'[1]SAU Totals New Units'!W110+'[1]Misc. Adjustments New Units'!K106</f>
        <v>405213.35</v>
      </c>
    </row>
    <row r="112" spans="1:10" ht="13.35" customHeight="1" x14ac:dyDescent="0.2">
      <c r="A112" s="44">
        <v>319</v>
      </c>
      <c r="B112" s="44">
        <v>307</v>
      </c>
      <c r="C112" s="44">
        <v>893</v>
      </c>
      <c r="D112" s="44"/>
      <c r="E112" s="45" t="s">
        <v>126</v>
      </c>
      <c r="F112" s="46">
        <f>'[1]SAU Totals New Units'!F111</f>
        <v>2347286.8000000003</v>
      </c>
      <c r="G112" s="47">
        <f>'[1]SAU Totals New Units'!U111</f>
        <v>2166456.67</v>
      </c>
      <c r="H112" s="48">
        <f>'[1]SAU Totals New Units'!V111</f>
        <v>6.7450000000000001</v>
      </c>
      <c r="I112" s="49"/>
      <c r="J112" s="47">
        <f>'[1]SAU Totals New Units'!W111+'[1]Misc. Adjustments New Units'!K107</f>
        <v>180830.12999999989</v>
      </c>
    </row>
    <row r="113" spans="1:10" ht="13.35" customHeight="1" x14ac:dyDescent="0.2">
      <c r="A113" s="38">
        <v>321</v>
      </c>
      <c r="B113" s="38">
        <v>310</v>
      </c>
      <c r="C113" s="38">
        <v>896</v>
      </c>
      <c r="D113" s="38"/>
      <c r="E113" s="39" t="s">
        <v>127</v>
      </c>
      <c r="F113" s="40">
        <f>'[1]SAU Totals New Units'!F112</f>
        <v>195298.99000000002</v>
      </c>
      <c r="G113" s="41">
        <f>'[1]SAU Totals New Units'!U112</f>
        <v>187064.44</v>
      </c>
      <c r="H113" s="42">
        <f>'[1]SAU Totals New Units'!V112</f>
        <v>3.5409999999999999</v>
      </c>
      <c r="J113" s="41">
        <f>'[1]SAU Totals New Units'!W112+'[1]Misc. Adjustments New Units'!K108</f>
        <v>8234.5499999999884</v>
      </c>
    </row>
    <row r="114" spans="1:10" ht="13.35" customHeight="1" x14ac:dyDescent="0.2">
      <c r="A114" s="44">
        <v>1735</v>
      </c>
      <c r="B114" s="44">
        <v>312</v>
      </c>
      <c r="C114" s="44"/>
      <c r="D114" s="44"/>
      <c r="E114" s="45" t="s">
        <v>128</v>
      </c>
      <c r="F114" s="46">
        <f>'[1]SAU Totals New Units'!F113</f>
        <v>2000365.2068</v>
      </c>
      <c r="G114" s="47">
        <f>'[1]SAU Totals New Units'!U113</f>
        <v>1801782.64</v>
      </c>
      <c r="H114" s="48">
        <f>'[1]SAU Totals New Units'!V113</f>
        <v>4.9480000000000004</v>
      </c>
      <c r="I114" s="49"/>
      <c r="J114" s="47">
        <f>'[1]SAU Totals New Units'!W113+'[1]Misc. Adjustments New Units'!K109</f>
        <v>198582.57000000007</v>
      </c>
    </row>
    <row r="115" spans="1:10" ht="13.35" customHeight="1" x14ac:dyDescent="0.2">
      <c r="A115" s="38">
        <v>335</v>
      </c>
      <c r="B115" s="38">
        <v>322</v>
      </c>
      <c r="C115" s="38"/>
      <c r="D115" s="38"/>
      <c r="E115" s="39" t="s">
        <v>129</v>
      </c>
      <c r="F115" s="40">
        <f>'[1]SAU Totals New Units'!F114</f>
        <v>235117.82</v>
      </c>
      <c r="G115" s="41">
        <f>'[1]SAU Totals New Units'!U114</f>
        <v>212092.45</v>
      </c>
      <c r="H115" s="42">
        <f>'[1]SAU Totals New Units'!V114</f>
        <v>4.3869999999999996</v>
      </c>
      <c r="J115" s="41">
        <f>'[1]SAU Totals New Units'!W114+'[1]Misc. Adjustments New Units'!K110</f>
        <v>23025.369999999995</v>
      </c>
    </row>
    <row r="116" spans="1:10" ht="13.35" customHeight="1" x14ac:dyDescent="0.2">
      <c r="A116" s="44">
        <v>342</v>
      </c>
      <c r="B116" s="44">
        <v>325</v>
      </c>
      <c r="C116" s="44">
        <v>847</v>
      </c>
      <c r="D116" s="44"/>
      <c r="E116" s="45" t="s">
        <v>130</v>
      </c>
      <c r="F116" s="46">
        <f>'[1]SAU Totals New Units'!F115</f>
        <v>6186445.4979999997</v>
      </c>
      <c r="G116" s="47">
        <f>'[1]SAU Totals New Units'!U115</f>
        <v>2763519</v>
      </c>
      <c r="H116" s="48">
        <f>'[1]SAU Totals New Units'!V115</f>
        <v>7.26</v>
      </c>
      <c r="I116" s="49"/>
      <c r="J116" s="47">
        <f>'[1]SAU Totals New Units'!W115+'[1]Misc. Adjustments New Units'!K111</f>
        <v>3422926.5</v>
      </c>
    </row>
    <row r="117" spans="1:10" ht="13.35" customHeight="1" x14ac:dyDescent="0.2">
      <c r="A117" s="38">
        <v>345</v>
      </c>
      <c r="B117" s="38">
        <v>327</v>
      </c>
      <c r="C117" s="38"/>
      <c r="D117" s="38"/>
      <c r="E117" s="39" t="s">
        <v>131</v>
      </c>
      <c r="F117" s="40">
        <f>'[1]SAU Totals New Units'!F116</f>
        <v>825160.5</v>
      </c>
      <c r="G117" s="41">
        <f>'[1]SAU Totals New Units'!U116</f>
        <v>695290.84</v>
      </c>
      <c r="H117" s="42">
        <f>'[1]SAU Totals New Units'!V116</f>
        <v>4.1989999999999998</v>
      </c>
      <c r="J117" s="41">
        <f>'[1]SAU Totals New Units'!W116+'[1]Misc. Adjustments New Units'!K112</f>
        <v>129869.66000000003</v>
      </c>
    </row>
    <row r="118" spans="1:10" ht="13.35" customHeight="1" x14ac:dyDescent="0.2">
      <c r="A118" s="44">
        <v>349</v>
      </c>
      <c r="B118" s="44">
        <v>339</v>
      </c>
      <c r="C118" s="44">
        <v>877</v>
      </c>
      <c r="D118" s="44"/>
      <c r="E118" s="45" t="s">
        <v>132</v>
      </c>
      <c r="F118" s="46">
        <f>'[1]SAU Totals New Units'!F117</f>
        <v>1030236.4937000001</v>
      </c>
      <c r="G118" s="47">
        <f>'[1]SAU Totals New Units'!U117</f>
        <v>519090</v>
      </c>
      <c r="H118" s="48">
        <f>'[1]SAU Totals New Units'!V117</f>
        <v>7.26</v>
      </c>
      <c r="I118" s="49"/>
      <c r="J118" s="47">
        <f>'[1]SAU Totals New Units'!W117+'[1]Misc. Adjustments New Units'!K113</f>
        <v>511146.49</v>
      </c>
    </row>
    <row r="119" spans="1:10" ht="13.35" customHeight="1" x14ac:dyDescent="0.2">
      <c r="A119" s="38">
        <v>351</v>
      </c>
      <c r="B119" s="38">
        <v>340</v>
      </c>
      <c r="C119" s="38"/>
      <c r="D119" s="38"/>
      <c r="E119" s="39" t="s">
        <v>133</v>
      </c>
      <c r="F119" s="40">
        <f>'[1]SAU Totals New Units'!F118</f>
        <v>1222576.3499999999</v>
      </c>
      <c r="G119" s="41">
        <f>'[1]SAU Totals New Units'!U118</f>
        <v>1120344.9700000002</v>
      </c>
      <c r="H119" s="42">
        <f>'[1]SAU Totals New Units'!V118</f>
        <v>5.4589999999999996</v>
      </c>
      <c r="J119" s="41">
        <f>'[1]SAU Totals New Units'!W118+'[1]Misc. Adjustments New Units'!K114</f>
        <v>102231.37999999989</v>
      </c>
    </row>
    <row r="120" spans="1:10" ht="13.35" customHeight="1" x14ac:dyDescent="0.2">
      <c r="A120" s="44">
        <v>353</v>
      </c>
      <c r="B120" s="44">
        <v>342</v>
      </c>
      <c r="C120" s="44">
        <v>877</v>
      </c>
      <c r="D120" s="44"/>
      <c r="E120" s="45" t="s">
        <v>134</v>
      </c>
      <c r="F120" s="46">
        <f>'[1]SAU Totals New Units'!F119</f>
        <v>1218195.3999999999</v>
      </c>
      <c r="G120" s="47">
        <f>'[1]SAU Totals New Units'!U119</f>
        <v>691515</v>
      </c>
      <c r="H120" s="48">
        <f>'[1]SAU Totals New Units'!V119</f>
        <v>7.26</v>
      </c>
      <c r="I120" s="49"/>
      <c r="J120" s="47">
        <f>'[1]SAU Totals New Units'!W119+'[1]Misc. Adjustments New Units'!K115</f>
        <v>526680.39999999991</v>
      </c>
    </row>
    <row r="121" spans="1:10" ht="13.35" customHeight="1" x14ac:dyDescent="0.2">
      <c r="A121" s="38">
        <v>359</v>
      </c>
      <c r="B121" s="38">
        <v>348</v>
      </c>
      <c r="C121" s="38"/>
      <c r="D121" s="38"/>
      <c r="E121" s="39" t="s">
        <v>135</v>
      </c>
      <c r="F121" s="40">
        <f>'[1]SAU Totals New Units'!F120</f>
        <v>61649.69</v>
      </c>
      <c r="G121" s="41">
        <f>'[1]SAU Totals New Units'!U120</f>
        <v>52648.55</v>
      </c>
      <c r="H121" s="42">
        <f>'[1]SAU Totals New Units'!V120</f>
        <v>0.45300000000000001</v>
      </c>
      <c r="J121" s="41">
        <f>'[1]SAU Totals New Units'!W120+'[1]Misc. Adjustments New Units'!K116</f>
        <v>9001.14</v>
      </c>
    </row>
    <row r="122" spans="1:10" ht="13.35" customHeight="1" x14ac:dyDescent="0.2">
      <c r="A122" s="44">
        <v>1509</v>
      </c>
      <c r="B122" s="44">
        <v>351</v>
      </c>
      <c r="C122" s="44"/>
      <c r="D122" s="44"/>
      <c r="E122" s="45" t="s">
        <v>136</v>
      </c>
      <c r="F122" s="46">
        <f>'[1]SAU Totals New Units'!F121</f>
        <v>463857.18999999994</v>
      </c>
      <c r="G122" s="47">
        <f>'[1]SAU Totals New Units'!U121</f>
        <v>315593.43</v>
      </c>
      <c r="H122" s="48">
        <f>'[1]SAU Totals New Units'!V121</f>
        <v>4.8899999999999997</v>
      </c>
      <c r="I122" s="49"/>
      <c r="J122" s="47">
        <f>'[1]SAU Totals New Units'!W121+'[1]Misc. Adjustments New Units'!K117</f>
        <v>148263.76</v>
      </c>
    </row>
    <row r="123" spans="1:10" ht="13.35" customHeight="1" x14ac:dyDescent="0.2">
      <c r="A123" s="38">
        <v>364</v>
      </c>
      <c r="B123" s="38">
        <v>353</v>
      </c>
      <c r="C123" s="38"/>
      <c r="D123" s="38"/>
      <c r="E123" s="39" t="s">
        <v>137</v>
      </c>
      <c r="F123" s="40">
        <f>'[1]SAU Totals New Units'!F122</f>
        <v>91497585.582699999</v>
      </c>
      <c r="G123" s="41">
        <f>'[1]SAU Totals New Units'!U122</f>
        <v>70771327</v>
      </c>
      <c r="H123" s="42">
        <f>'[1]SAU Totals New Units'!V122</f>
        <v>7.26</v>
      </c>
      <c r="I123" s="43" t="s">
        <v>31</v>
      </c>
      <c r="J123" s="41">
        <f>'[1]SAU Totals New Units'!W122+'[1]Misc. Adjustments New Units'!K118</f>
        <v>24011294.479999997</v>
      </c>
    </row>
    <row r="124" spans="1:10" ht="13.35" customHeight="1" x14ac:dyDescent="0.2">
      <c r="A124" s="44">
        <v>387</v>
      </c>
      <c r="B124" s="44">
        <v>355</v>
      </c>
      <c r="C124" s="44"/>
      <c r="D124" s="44"/>
      <c r="E124" s="45" t="s">
        <v>138</v>
      </c>
      <c r="F124" s="46">
        <f>'[1]SAU Totals New Units'!F123</f>
        <v>332402.06</v>
      </c>
      <c r="G124" s="47">
        <f>'[1]SAU Totals New Units'!U123</f>
        <v>297506.01</v>
      </c>
      <c r="H124" s="48">
        <f>'[1]SAU Totals New Units'!V123</f>
        <v>1.716</v>
      </c>
      <c r="I124" s="49"/>
      <c r="J124" s="47">
        <f>'[1]SAU Totals New Units'!W123+'[1]Misc. Adjustments New Units'!K119</f>
        <v>34896.049999999988</v>
      </c>
    </row>
    <row r="125" spans="1:10" ht="13.35" customHeight="1" x14ac:dyDescent="0.2">
      <c r="A125" s="38">
        <v>389</v>
      </c>
      <c r="B125" s="38">
        <v>357</v>
      </c>
      <c r="C125" s="38">
        <v>890</v>
      </c>
      <c r="D125" s="38"/>
      <c r="E125" s="39" t="s">
        <v>139</v>
      </c>
      <c r="F125" s="40">
        <f>'[1]SAU Totals New Units'!F124</f>
        <v>1324470.3128</v>
      </c>
      <c r="G125" s="41">
        <f>'[1]SAU Totals New Units'!U124</f>
        <v>438504</v>
      </c>
      <c r="H125" s="42">
        <f>'[1]SAU Totals New Units'!V124</f>
        <v>7.26</v>
      </c>
      <c r="J125" s="41">
        <f>'[1]SAU Totals New Units'!W124+'[1]Misc. Adjustments New Units'!K120</f>
        <v>885966.31</v>
      </c>
    </row>
    <row r="126" spans="1:10" ht="13.35" customHeight="1" x14ac:dyDescent="0.2">
      <c r="A126" s="44">
        <v>399</v>
      </c>
      <c r="B126" s="44">
        <v>364</v>
      </c>
      <c r="C126" s="44">
        <v>890</v>
      </c>
      <c r="D126" s="44"/>
      <c r="E126" s="45" t="s">
        <v>140</v>
      </c>
      <c r="F126" s="46">
        <f>'[1]SAU Totals New Units'!F125</f>
        <v>69013.3</v>
      </c>
      <c r="G126" s="47">
        <f>'[1]SAU Totals New Units'!U125</f>
        <v>60169.600000000006</v>
      </c>
      <c r="H126" s="48">
        <f>'[1]SAU Totals New Units'!V125</f>
        <v>3.6840000000000002</v>
      </c>
      <c r="I126" s="49"/>
      <c r="J126" s="47">
        <f>'[1]SAU Totals New Units'!W125+'[1]Misc. Adjustments New Units'!K121</f>
        <v>8843.6999999999971</v>
      </c>
    </row>
    <row r="127" spans="1:10" ht="13.35" customHeight="1" x14ac:dyDescent="0.2">
      <c r="A127" s="38">
        <v>405</v>
      </c>
      <c r="B127" s="38">
        <v>367</v>
      </c>
      <c r="C127" s="38"/>
      <c r="D127" s="38"/>
      <c r="E127" s="39" t="s">
        <v>141</v>
      </c>
      <c r="F127" s="40">
        <f>'[1]SAU Totals New Units'!F126</f>
        <v>858903.15</v>
      </c>
      <c r="G127" s="41">
        <f>'[1]SAU Totals New Units'!U126</f>
        <v>345576</v>
      </c>
      <c r="H127" s="42">
        <f>'[1]SAU Totals New Units'!V126</f>
        <v>7.26</v>
      </c>
      <c r="J127" s="41">
        <f>'[1]SAU Totals New Units'!W126+'[1]Misc. Adjustments New Units'!K122</f>
        <v>513327.15</v>
      </c>
    </row>
    <row r="128" spans="1:10" ht="13.35" customHeight="1" x14ac:dyDescent="0.2">
      <c r="A128" s="44">
        <v>408</v>
      </c>
      <c r="B128" s="44">
        <v>371</v>
      </c>
      <c r="C128" s="44">
        <v>896</v>
      </c>
      <c r="D128" s="44"/>
      <c r="E128" s="45" t="s">
        <v>142</v>
      </c>
      <c r="F128" s="46">
        <f>'[1]SAU Totals New Units'!F127</f>
        <v>324085.88</v>
      </c>
      <c r="G128" s="47">
        <f>'[1]SAU Totals New Units'!U127</f>
        <v>286868.13</v>
      </c>
      <c r="H128" s="48">
        <f>'[1]SAU Totals New Units'!V127</f>
        <v>3.8610000000000002</v>
      </c>
      <c r="I128" s="49"/>
      <c r="J128" s="47">
        <f>'[1]SAU Totals New Units'!W127+'[1]Misc. Adjustments New Units'!K123</f>
        <v>37217.75</v>
      </c>
    </row>
    <row r="129" spans="1:10" ht="13.35" customHeight="1" x14ac:dyDescent="0.2">
      <c r="A129" s="38">
        <v>1662</v>
      </c>
      <c r="B129" s="38">
        <v>374</v>
      </c>
      <c r="C129" s="38"/>
      <c r="D129" s="38"/>
      <c r="E129" s="39" t="s">
        <v>143</v>
      </c>
      <c r="F129" s="40">
        <f>'[1]SAU Totals New Units'!F128</f>
        <v>35568497.419000007</v>
      </c>
      <c r="G129" s="41">
        <f>'[1]SAU Totals New Units'!U128</f>
        <v>17610703</v>
      </c>
      <c r="H129" s="42">
        <f>'[1]SAU Totals New Units'!V128</f>
        <v>7.26</v>
      </c>
      <c r="J129" s="41">
        <f>'[1]SAU Totals New Units'!W128+'[1]Misc. Adjustments New Units'!K124</f>
        <v>17957794.420000002</v>
      </c>
    </row>
    <row r="130" spans="1:10" ht="13.35" customHeight="1" x14ac:dyDescent="0.2">
      <c r="A130" s="44">
        <v>1738</v>
      </c>
      <c r="B130" s="44">
        <v>378</v>
      </c>
      <c r="C130" s="44"/>
      <c r="D130" s="44"/>
      <c r="E130" s="45" t="s">
        <v>144</v>
      </c>
      <c r="F130" s="46">
        <f>'[1]SAU Totals New Units'!F129</f>
        <v>3665019.2695000004</v>
      </c>
      <c r="G130" s="47">
        <f>'[1]SAU Totals New Units'!U129</f>
        <v>3217223.22</v>
      </c>
      <c r="H130" s="48">
        <f>'[1]SAU Totals New Units'!V129</f>
        <v>3.714</v>
      </c>
      <c r="I130" s="49"/>
      <c r="J130" s="47">
        <f>'[1]SAU Totals New Units'!W129+'[1]Misc. Adjustments New Units'!K125</f>
        <v>447796.04999999981</v>
      </c>
    </row>
    <row r="131" spans="1:10" ht="13.35" customHeight="1" x14ac:dyDescent="0.2">
      <c r="A131" s="38">
        <v>416</v>
      </c>
      <c r="B131" s="38">
        <v>381</v>
      </c>
      <c r="C131" s="38"/>
      <c r="D131" s="38"/>
      <c r="E131" s="39" t="s">
        <v>145</v>
      </c>
      <c r="F131" s="40">
        <f>'[1]SAU Totals New Units'!F130</f>
        <v>47474569.848500006</v>
      </c>
      <c r="G131" s="41">
        <f>'[1]SAU Totals New Units'!U130</f>
        <v>10906940</v>
      </c>
      <c r="H131" s="42">
        <f>'[1]SAU Totals New Units'!V130</f>
        <v>7.26</v>
      </c>
      <c r="I131" s="43" t="s">
        <v>31</v>
      </c>
      <c r="J131" s="41">
        <f>'[1]SAU Totals New Units'!W130+'[1]Misc. Adjustments New Units'!K126</f>
        <v>40115058.280000001</v>
      </c>
    </row>
    <row r="132" spans="1:10" ht="13.35" customHeight="1" x14ac:dyDescent="0.2">
      <c r="A132" s="44">
        <v>427</v>
      </c>
      <c r="B132" s="44">
        <v>383</v>
      </c>
      <c r="C132" s="44"/>
      <c r="D132" s="44"/>
      <c r="E132" s="45" t="s">
        <v>146</v>
      </c>
      <c r="F132" s="46">
        <f>'[1]SAU Totals New Units'!F131</f>
        <v>37228066.491300002</v>
      </c>
      <c r="G132" s="47">
        <f>'[1]SAU Totals New Units'!U131</f>
        <v>31847321</v>
      </c>
      <c r="H132" s="48">
        <f>'[1]SAU Totals New Units'!V131</f>
        <v>7.26</v>
      </c>
      <c r="I132" s="49"/>
      <c r="J132" s="47">
        <f>'[1]SAU Totals New Units'!W131+'[1]Misc. Adjustments New Units'!K127</f>
        <v>5380745.4900000021</v>
      </c>
    </row>
    <row r="133" spans="1:10" ht="13.35" customHeight="1" x14ac:dyDescent="0.2">
      <c r="A133" s="38">
        <v>1996</v>
      </c>
      <c r="B133" s="38">
        <v>386</v>
      </c>
      <c r="C133" s="38"/>
      <c r="D133" s="38"/>
      <c r="E133" s="39" t="s">
        <v>147</v>
      </c>
      <c r="F133" s="40">
        <f>'[1]SAU Totals New Units'!F132</f>
        <v>2666133.5619999999</v>
      </c>
      <c r="G133" s="41">
        <f>'[1]SAU Totals New Units'!U132</f>
        <v>2326807.4900000002</v>
      </c>
      <c r="H133" s="42">
        <f>'[1]SAU Totals New Units'!V132</f>
        <v>5.8280000000000003</v>
      </c>
      <c r="J133" s="41">
        <f>'[1]SAU Totals New Units'!W132+'[1]Misc. Adjustments New Units'!K128</f>
        <v>339326.06999999983</v>
      </c>
    </row>
    <row r="134" spans="1:10" ht="13.35" customHeight="1" x14ac:dyDescent="0.2">
      <c r="A134" s="44">
        <v>1359</v>
      </c>
      <c r="B134" s="44">
        <v>388</v>
      </c>
      <c r="C134" s="44"/>
      <c r="D134" s="44"/>
      <c r="E134" s="45" t="s">
        <v>148</v>
      </c>
      <c r="F134" s="46">
        <f>'[1]SAU Totals New Units'!F133</f>
        <v>37961.410000000003</v>
      </c>
      <c r="G134" s="47">
        <f>'[1]SAU Totals New Units'!U133</f>
        <v>27436.780000000006</v>
      </c>
      <c r="H134" s="48">
        <f>'[1]SAU Totals New Units'!V133</f>
        <v>2.4390000000000001</v>
      </c>
      <c r="I134" s="49"/>
      <c r="J134" s="47">
        <f>'[1]SAU Totals New Units'!W133+'[1]Misc. Adjustments New Units'!K129</f>
        <v>10524.629999999997</v>
      </c>
    </row>
    <row r="135" spans="1:10" ht="13.35" customHeight="1" x14ac:dyDescent="0.2">
      <c r="A135" s="38">
        <v>434</v>
      </c>
      <c r="B135" s="38">
        <v>389</v>
      </c>
      <c r="C135" s="38"/>
      <c r="D135" s="38"/>
      <c r="E135" s="39" t="s">
        <v>149</v>
      </c>
      <c r="F135" s="40">
        <f>'[1]SAU Totals New Units'!F134</f>
        <v>1774033.9500000002</v>
      </c>
      <c r="G135" s="41">
        <f>'[1]SAU Totals New Units'!U134</f>
        <v>1478423.56</v>
      </c>
      <c r="H135" s="42">
        <f>'[1]SAU Totals New Units'!V134</f>
        <v>6.6840000000000002</v>
      </c>
      <c r="J135" s="41">
        <f>'[1]SAU Totals New Units'!W134+'[1]Misc. Adjustments New Units'!K130</f>
        <v>295610.3899999999</v>
      </c>
    </row>
    <row r="136" spans="1:10" ht="13.35" customHeight="1" x14ac:dyDescent="0.2">
      <c r="A136" s="44">
        <v>436</v>
      </c>
      <c r="B136" s="44">
        <v>392</v>
      </c>
      <c r="C136" s="44"/>
      <c r="D136" s="44"/>
      <c r="E136" s="45" t="s">
        <v>150</v>
      </c>
      <c r="F136" s="46">
        <f>'[1]SAU Totals New Units'!F135</f>
        <v>225092.67</v>
      </c>
      <c r="G136" s="47">
        <f>'[1]SAU Totals New Units'!U135</f>
        <v>202188.08000000002</v>
      </c>
      <c r="H136" s="48">
        <f>'[1]SAU Totals New Units'!V135</f>
        <v>6.4050000000000002</v>
      </c>
      <c r="I136" s="49"/>
      <c r="J136" s="47">
        <f>'[1]SAU Totals New Units'!W135+'[1]Misc. Adjustments New Units'!K131</f>
        <v>22904.589999999997</v>
      </c>
    </row>
    <row r="137" spans="1:10" ht="13.35" customHeight="1" x14ac:dyDescent="0.2">
      <c r="A137" s="38">
        <v>440</v>
      </c>
      <c r="B137" s="38">
        <v>401</v>
      </c>
      <c r="C137" s="38">
        <v>893</v>
      </c>
      <c r="D137" s="38"/>
      <c r="E137" s="39" t="s">
        <v>151</v>
      </c>
      <c r="F137" s="40">
        <f>'[1]SAU Totals New Units'!F136</f>
        <v>1091162.6100000001</v>
      </c>
      <c r="G137" s="41">
        <f>'[1]SAU Totals New Units'!U136</f>
        <v>962885.83000000007</v>
      </c>
      <c r="H137" s="42">
        <f>'[1]SAU Totals New Units'!V136</f>
        <v>1.4650000000000001</v>
      </c>
      <c r="J137" s="41">
        <f>'[1]SAU Totals New Units'!W136+'[1]Misc. Adjustments New Units'!K132</f>
        <v>128276.78000000003</v>
      </c>
    </row>
    <row r="138" spans="1:10" ht="13.35" customHeight="1" x14ac:dyDescent="0.2">
      <c r="A138" s="44">
        <v>442</v>
      </c>
      <c r="B138" s="44">
        <v>402</v>
      </c>
      <c r="C138" s="44">
        <v>898</v>
      </c>
      <c r="D138" s="44"/>
      <c r="E138" s="45" t="s">
        <v>152</v>
      </c>
      <c r="F138" s="46">
        <f>'[1]SAU Totals New Units'!F137</f>
        <v>573127.23</v>
      </c>
      <c r="G138" s="47">
        <f>'[1]SAU Totals New Units'!U137</f>
        <v>517769.13</v>
      </c>
      <c r="H138" s="48">
        <f>'[1]SAU Totals New Units'!V137</f>
        <v>0.77900000000000003</v>
      </c>
      <c r="I138" s="49"/>
      <c r="J138" s="47">
        <f>'[1]SAU Totals New Units'!W137+'[1]Misc. Adjustments New Units'!K133</f>
        <v>55358.099999999977</v>
      </c>
    </row>
    <row r="139" spans="1:10" ht="13.35" customHeight="1" x14ac:dyDescent="0.2">
      <c r="A139" s="38">
        <v>444</v>
      </c>
      <c r="B139" s="38">
        <v>403</v>
      </c>
      <c r="C139" s="38"/>
      <c r="D139" s="38"/>
      <c r="E139" s="39" t="s">
        <v>153</v>
      </c>
      <c r="F139" s="40">
        <f>'[1]SAU Totals New Units'!F138</f>
        <v>40102194.492700003</v>
      </c>
      <c r="G139" s="41">
        <f>'[1]SAU Totals New Units'!U138</f>
        <v>31311170</v>
      </c>
      <c r="H139" s="42">
        <f>'[1]SAU Totals New Units'!V138</f>
        <v>7.26</v>
      </c>
      <c r="J139" s="41">
        <f>'[1]SAU Totals New Units'!W138+'[1]Misc. Adjustments New Units'!K134</f>
        <v>8791024.4900000021</v>
      </c>
    </row>
    <row r="140" spans="1:10" ht="13.35" customHeight="1" x14ac:dyDescent="0.2">
      <c r="A140" s="44">
        <v>456</v>
      </c>
      <c r="B140" s="44">
        <v>405</v>
      </c>
      <c r="C140" s="44">
        <v>891</v>
      </c>
      <c r="D140" s="44"/>
      <c r="E140" s="45" t="s">
        <v>154</v>
      </c>
      <c r="F140" s="46">
        <f>'[1]SAU Totals New Units'!F139</f>
        <v>1917328.4389000002</v>
      </c>
      <c r="G140" s="47">
        <f>'[1]SAU Totals New Units'!U139</f>
        <v>1615169.0499999998</v>
      </c>
      <c r="H140" s="48">
        <f>'[1]SAU Totals New Units'!V139</f>
        <v>3.4860000000000002</v>
      </c>
      <c r="I140" s="49"/>
      <c r="J140" s="47">
        <f>'[1]SAU Totals New Units'!W139+'[1]Misc. Adjustments New Units'!K135</f>
        <v>302159.39000000013</v>
      </c>
    </row>
    <row r="141" spans="1:10" ht="13.35" customHeight="1" x14ac:dyDescent="0.2">
      <c r="A141" s="38">
        <v>462</v>
      </c>
      <c r="B141" s="38">
        <v>420</v>
      </c>
      <c r="C141" s="38"/>
      <c r="D141" s="38"/>
      <c r="E141" s="39" t="s">
        <v>155</v>
      </c>
      <c r="F141" s="40">
        <f>'[1]SAU Totals New Units'!F140</f>
        <v>2068591.7183000001</v>
      </c>
      <c r="G141" s="41">
        <f>'[1]SAU Totals New Units'!U140</f>
        <v>1871864.03</v>
      </c>
      <c r="H141" s="42">
        <f>'[1]SAU Totals New Units'!V140</f>
        <v>5.391</v>
      </c>
      <c r="J141" s="41">
        <f>'[1]SAU Totals New Units'!W140+'[1]Misc. Adjustments New Units'!K136</f>
        <v>196727.68999999994</v>
      </c>
    </row>
    <row r="142" spans="1:10" ht="13.35" customHeight="1" x14ac:dyDescent="0.2">
      <c r="A142" s="44">
        <v>464</v>
      </c>
      <c r="B142" s="44">
        <v>424</v>
      </c>
      <c r="C142" s="44"/>
      <c r="D142" s="44"/>
      <c r="E142" s="45" t="s">
        <v>156</v>
      </c>
      <c r="F142" s="46">
        <f>'[1]SAU Totals New Units'!F141</f>
        <v>126398.04</v>
      </c>
      <c r="G142" s="47">
        <f>'[1]SAU Totals New Units'!U141</f>
        <v>54692</v>
      </c>
      <c r="H142" s="48">
        <f>'[1]SAU Totals New Units'!V141</f>
        <v>7.26</v>
      </c>
      <c r="I142" s="49"/>
      <c r="J142" s="47">
        <f>'[1]SAU Totals New Units'!W141+'[1]Misc. Adjustments New Units'!K137</f>
        <v>71706.039999999994</v>
      </c>
    </row>
    <row r="143" spans="1:10" ht="13.35" customHeight="1" x14ac:dyDescent="0.2">
      <c r="A143" s="38">
        <v>465</v>
      </c>
      <c r="B143" s="38">
        <v>426</v>
      </c>
      <c r="C143" s="38"/>
      <c r="D143" s="38"/>
      <c r="E143" s="39" t="s">
        <v>157</v>
      </c>
      <c r="F143" s="40">
        <f>'[1]SAU Totals New Units'!F142</f>
        <v>21226.5</v>
      </c>
      <c r="G143" s="41">
        <f>'[1]SAU Totals New Units'!U142</f>
        <v>20835.599999999999</v>
      </c>
      <c r="H143" s="42">
        <f>'[1]SAU Totals New Units'!V142</f>
        <v>0.42099999999999999</v>
      </c>
      <c r="J143" s="41">
        <f>'[1]SAU Totals New Units'!W142+'[1]Misc. Adjustments New Units'!K138</f>
        <v>390.90000000000146</v>
      </c>
    </row>
    <row r="144" spans="1:10" ht="13.35" customHeight="1" x14ac:dyDescent="0.2">
      <c r="A144" s="44">
        <v>466</v>
      </c>
      <c r="B144" s="44">
        <v>430</v>
      </c>
      <c r="C144" s="44">
        <v>891</v>
      </c>
      <c r="D144" s="44"/>
      <c r="E144" s="45" t="s">
        <v>158</v>
      </c>
      <c r="F144" s="46">
        <f>'[1]SAU Totals New Units'!F143</f>
        <v>1642289.0277999998</v>
      </c>
      <c r="G144" s="47">
        <f>'[1]SAU Totals New Units'!U143</f>
        <v>1398523.56</v>
      </c>
      <c r="H144" s="48">
        <f>'[1]SAU Totals New Units'!V143</f>
        <v>4.1550000000000002</v>
      </c>
      <c r="I144" s="49"/>
      <c r="J144" s="47">
        <f>'[1]SAU Totals New Units'!W143+'[1]Misc. Adjustments New Units'!K139</f>
        <v>243765.46999999997</v>
      </c>
    </row>
    <row r="145" spans="1:10" ht="13.35" customHeight="1" x14ac:dyDescent="0.2">
      <c r="A145" s="38">
        <v>468</v>
      </c>
      <c r="B145" s="38">
        <v>431</v>
      </c>
      <c r="C145" s="38">
        <v>891</v>
      </c>
      <c r="D145" s="38"/>
      <c r="E145" s="39" t="s">
        <v>159</v>
      </c>
      <c r="F145" s="40">
        <f>'[1]SAU Totals New Units'!F144</f>
        <v>2347833.7540000002</v>
      </c>
      <c r="G145" s="41">
        <f>'[1]SAU Totals New Units'!U144</f>
        <v>2048947.17</v>
      </c>
      <c r="H145" s="42">
        <f>'[1]SAU Totals New Units'!V144</f>
        <v>6.4790000000000001</v>
      </c>
      <c r="J145" s="41">
        <f>'[1]SAU Totals New Units'!W144+'[1]Misc. Adjustments New Units'!K140</f>
        <v>298886.58000000007</v>
      </c>
    </row>
    <row r="146" spans="1:10" ht="13.35" customHeight="1" x14ac:dyDescent="0.2">
      <c r="A146" s="44">
        <v>470</v>
      </c>
      <c r="B146" s="44">
        <v>436</v>
      </c>
      <c r="C146" s="44"/>
      <c r="D146" s="44"/>
      <c r="E146" s="45" t="s">
        <v>160</v>
      </c>
      <c r="F146" s="46">
        <f>'[1]SAU Totals New Units'!F145</f>
        <v>0</v>
      </c>
      <c r="G146" s="47">
        <f>'[1]SAU Totals New Units'!U145</f>
        <v>0</v>
      </c>
      <c r="H146" s="48">
        <f>'[1]SAU Totals New Units'!V145</f>
        <v>0</v>
      </c>
      <c r="I146" s="49"/>
      <c r="J146" s="47">
        <f>'[1]SAU Totals New Units'!W145+'[1]Misc. Adjustments New Units'!K141</f>
        <v>0</v>
      </c>
    </row>
    <row r="147" spans="1:10" ht="13.35" customHeight="1" x14ac:dyDescent="0.2">
      <c r="A147" s="38">
        <v>471</v>
      </c>
      <c r="B147" s="38">
        <v>438</v>
      </c>
      <c r="C147" s="38"/>
      <c r="D147" s="38"/>
      <c r="E147" s="39" t="s">
        <v>161</v>
      </c>
      <c r="F147" s="40">
        <f>'[1]SAU Totals New Units'!F146</f>
        <v>115859.91</v>
      </c>
      <c r="G147" s="41">
        <f>'[1]SAU Totals New Units'!U146</f>
        <v>70422</v>
      </c>
      <c r="H147" s="42">
        <f>'[1]SAU Totals New Units'!V146</f>
        <v>7.26</v>
      </c>
      <c r="J147" s="41">
        <f>'[1]SAU Totals New Units'!W146+'[1]Misc. Adjustments New Units'!K142</f>
        <v>45437.91</v>
      </c>
    </row>
    <row r="148" spans="1:10" ht="13.35" customHeight="1" x14ac:dyDescent="0.2">
      <c r="A148" s="44">
        <v>473</v>
      </c>
      <c r="B148" s="44">
        <v>439</v>
      </c>
      <c r="C148" s="44"/>
      <c r="D148" s="44"/>
      <c r="E148" s="45" t="s">
        <v>162</v>
      </c>
      <c r="F148" s="46">
        <f>'[1]SAU Totals New Units'!F147</f>
        <v>6948163.4708999991</v>
      </c>
      <c r="G148" s="47">
        <f>'[1]SAU Totals New Units'!U147</f>
        <v>2364945</v>
      </c>
      <c r="H148" s="48">
        <f>'[1]SAU Totals New Units'!V147</f>
        <v>7.26</v>
      </c>
      <c r="I148" s="49"/>
      <c r="J148" s="47">
        <f>'[1]SAU Totals New Units'!W147+'[1]Misc. Adjustments New Units'!K143</f>
        <v>4583218.47</v>
      </c>
    </row>
    <row r="149" spans="1:10" ht="13.35" customHeight="1" x14ac:dyDescent="0.2">
      <c r="A149" s="38">
        <v>475</v>
      </c>
      <c r="B149" s="38">
        <v>440</v>
      </c>
      <c r="C149" s="38"/>
      <c r="D149" s="38"/>
      <c r="E149" s="39" t="s">
        <v>163</v>
      </c>
      <c r="F149" s="40">
        <f>'[1]SAU Totals New Units'!F148</f>
        <v>2922083.0476000002</v>
      </c>
      <c r="G149" s="41">
        <f>'[1]SAU Totals New Units'!U148</f>
        <v>1742642</v>
      </c>
      <c r="H149" s="42">
        <f>'[1]SAU Totals New Units'!V148</f>
        <v>7.26</v>
      </c>
      <c r="J149" s="41">
        <f>'[1]SAU Totals New Units'!W148+'[1]Misc. Adjustments New Units'!K144</f>
        <v>1179441.0499999998</v>
      </c>
    </row>
    <row r="150" spans="1:10" ht="13.35" customHeight="1" x14ac:dyDescent="0.2">
      <c r="A150" s="44">
        <v>477</v>
      </c>
      <c r="B150" s="44">
        <v>445</v>
      </c>
      <c r="C150" s="44"/>
      <c r="D150" s="44"/>
      <c r="E150" s="45" t="s">
        <v>164</v>
      </c>
      <c r="F150" s="46">
        <f>'[1]SAU Totals New Units'!F149</f>
        <v>133765.03999999998</v>
      </c>
      <c r="G150" s="47">
        <f>'[1]SAU Totals New Units'!U149</f>
        <v>73810</v>
      </c>
      <c r="H150" s="48">
        <f>'[1]SAU Totals New Units'!V149</f>
        <v>7.26</v>
      </c>
      <c r="I150" s="49"/>
      <c r="J150" s="47">
        <f>'[1]SAU Totals New Units'!W149+'[1]Misc. Adjustments New Units'!K145</f>
        <v>59955.040000000008</v>
      </c>
    </row>
    <row r="151" spans="1:10" ht="13.35" customHeight="1" x14ac:dyDescent="0.2">
      <c r="A151" s="38">
        <v>480</v>
      </c>
      <c r="B151" s="38">
        <v>456</v>
      </c>
      <c r="C151" s="38"/>
      <c r="D151" s="38"/>
      <c r="E151" s="39" t="s">
        <v>165</v>
      </c>
      <c r="F151" s="40">
        <f>'[1]SAU Totals New Units'!F150</f>
        <v>19945931.545199998</v>
      </c>
      <c r="G151" s="41">
        <f>'[1]SAU Totals New Units'!U150</f>
        <v>5368649</v>
      </c>
      <c r="H151" s="42">
        <f>'[1]SAU Totals New Units'!V150</f>
        <v>7.26</v>
      </c>
      <c r="I151" s="43" t="s">
        <v>31</v>
      </c>
      <c r="J151" s="41">
        <f>'[1]SAU Totals New Units'!W150+'[1]Misc. Adjustments New Units'!K146</f>
        <v>16875050.620000001</v>
      </c>
    </row>
    <row r="152" spans="1:10" ht="13.35" customHeight="1" x14ac:dyDescent="0.2">
      <c r="A152" s="44">
        <v>491</v>
      </c>
      <c r="B152" s="44">
        <v>463</v>
      </c>
      <c r="C152" s="44">
        <v>896</v>
      </c>
      <c r="D152" s="44"/>
      <c r="E152" s="45" t="s">
        <v>166</v>
      </c>
      <c r="F152" s="46">
        <f>'[1]SAU Totals New Units'!F151</f>
        <v>122450.84</v>
      </c>
      <c r="G152" s="47">
        <f>'[1]SAU Totals New Units'!U151</f>
        <v>106236.87999999999</v>
      </c>
      <c r="H152" s="48">
        <f>'[1]SAU Totals New Units'!V151</f>
        <v>5.0430000000000001</v>
      </c>
      <c r="I152" s="49"/>
      <c r="J152" s="47">
        <f>'[1]SAU Totals New Units'!W151+'[1]Misc. Adjustments New Units'!K147</f>
        <v>16213.960000000006</v>
      </c>
    </row>
    <row r="153" spans="1:10" ht="13.35" customHeight="1" x14ac:dyDescent="0.2">
      <c r="A153" s="38">
        <v>1736</v>
      </c>
      <c r="B153" s="38">
        <v>464</v>
      </c>
      <c r="C153" s="38"/>
      <c r="D153" s="38"/>
      <c r="E153" s="39" t="s">
        <v>167</v>
      </c>
      <c r="F153" s="40">
        <f>'[1]SAU Totals New Units'!F152</f>
        <v>2456921.13</v>
      </c>
      <c r="G153" s="41">
        <f>'[1]SAU Totals New Units'!U152</f>
        <v>2195939.52</v>
      </c>
      <c r="H153" s="42">
        <f>'[1]SAU Totals New Units'!V152</f>
        <v>5.8650000000000002</v>
      </c>
      <c r="J153" s="41">
        <f>'[1]SAU Totals New Units'!W152+'[1]Misc. Adjustments New Units'!K148</f>
        <v>260981.60999999987</v>
      </c>
    </row>
    <row r="154" spans="1:10" ht="13.35" customHeight="1" x14ac:dyDescent="0.2">
      <c r="A154" s="44">
        <v>495</v>
      </c>
      <c r="B154" s="44">
        <v>465</v>
      </c>
      <c r="C154" s="44"/>
      <c r="D154" s="44"/>
      <c r="E154" s="45" t="s">
        <v>168</v>
      </c>
      <c r="F154" s="46">
        <f>'[1]SAU Totals New Units'!F153</f>
        <v>32171623.330300003</v>
      </c>
      <c r="G154" s="47">
        <f>'[1]SAU Totals New Units'!U153</f>
        <v>15562415</v>
      </c>
      <c r="H154" s="48">
        <f>'[1]SAU Totals New Units'!V153</f>
        <v>7.26</v>
      </c>
      <c r="I154" s="49" t="s">
        <v>31</v>
      </c>
      <c r="J154" s="47">
        <f>'[1]SAU Totals New Units'!W153+'[1]Misc. Adjustments New Units'!K149</f>
        <v>19139208.669999998</v>
      </c>
    </row>
    <row r="155" spans="1:10" ht="13.35" customHeight="1" x14ac:dyDescent="0.2">
      <c r="A155" s="38">
        <v>1354</v>
      </c>
      <c r="B155" s="38">
        <v>467</v>
      </c>
      <c r="C155" s="38"/>
      <c r="D155" s="38"/>
      <c r="E155" s="39" t="s">
        <v>169</v>
      </c>
      <c r="F155" s="40">
        <f>'[1]SAU Totals New Units'!F154</f>
        <v>41889.64</v>
      </c>
      <c r="G155" s="41">
        <f>'[1]SAU Totals New Units'!U154</f>
        <v>40970.01</v>
      </c>
      <c r="H155" s="42">
        <f>'[1]SAU Totals New Units'!V154</f>
        <v>2.0710000000000002</v>
      </c>
      <c r="J155" s="41">
        <f>'[1]SAU Totals New Units'!W154+'[1]Misc. Adjustments New Units'!K150</f>
        <v>919.62999999999738</v>
      </c>
    </row>
    <row r="156" spans="1:10" ht="13.35" customHeight="1" x14ac:dyDescent="0.2">
      <c r="A156" s="44">
        <v>503</v>
      </c>
      <c r="B156" s="44">
        <v>469</v>
      </c>
      <c r="C156" s="44"/>
      <c r="D156" s="44"/>
      <c r="E156" s="45" t="s">
        <v>170</v>
      </c>
      <c r="F156" s="46">
        <f>'[1]SAU Totals New Units'!F155</f>
        <v>33334.85</v>
      </c>
      <c r="G156" s="47">
        <f>'[1]SAU Totals New Units'!U155</f>
        <v>31824.649999999998</v>
      </c>
      <c r="H156" s="48">
        <f>'[1]SAU Totals New Units'!V155</f>
        <v>1.7629999999999999</v>
      </c>
      <c r="I156" s="49"/>
      <c r="J156" s="47">
        <f>'[1]SAU Totals New Units'!W155+'[1]Misc. Adjustments New Units'!K151</f>
        <v>1510.2000000000007</v>
      </c>
    </row>
    <row r="157" spans="1:10" ht="13.35" customHeight="1" x14ac:dyDescent="0.2">
      <c r="A157" s="38">
        <v>1413</v>
      </c>
      <c r="B157" s="38">
        <v>474</v>
      </c>
      <c r="C157" s="38">
        <v>896</v>
      </c>
      <c r="D157" s="38"/>
      <c r="E157" s="39" t="s">
        <v>171</v>
      </c>
      <c r="F157" s="40">
        <f>'[1]SAU Totals New Units'!F156</f>
        <v>421179.74739999999</v>
      </c>
      <c r="G157" s="41">
        <f>'[1]SAU Totals New Units'!U156</f>
        <v>400925.73</v>
      </c>
      <c r="H157" s="42">
        <f>'[1]SAU Totals New Units'!V156</f>
        <v>5.79</v>
      </c>
      <c r="J157" s="41">
        <f>'[1]SAU Totals New Units'!W156+'[1]Misc. Adjustments New Units'!K152</f>
        <v>20254.020000000019</v>
      </c>
    </row>
    <row r="158" spans="1:10" ht="13.35" customHeight="1" x14ac:dyDescent="0.2">
      <c r="A158" s="44">
        <v>508</v>
      </c>
      <c r="B158" s="44">
        <v>475</v>
      </c>
      <c r="C158" s="44">
        <v>896</v>
      </c>
      <c r="D158" s="44"/>
      <c r="E158" s="45" t="s">
        <v>172</v>
      </c>
      <c r="F158" s="46">
        <f>'[1]SAU Totals New Units'!F157</f>
        <v>350471.07000000007</v>
      </c>
      <c r="G158" s="47">
        <f>'[1]SAU Totals New Units'!U157</f>
        <v>101277</v>
      </c>
      <c r="H158" s="48">
        <f>'[1]SAU Totals New Units'!V157</f>
        <v>7.26</v>
      </c>
      <c r="I158" s="49"/>
      <c r="J158" s="47">
        <f>'[1]SAU Totals New Units'!W157+'[1]Misc. Adjustments New Units'!K153</f>
        <v>249194.07</v>
      </c>
    </row>
    <row r="159" spans="1:10" ht="13.35" customHeight="1" x14ac:dyDescent="0.2">
      <c r="A159" s="38">
        <v>509</v>
      </c>
      <c r="B159" s="38">
        <v>476</v>
      </c>
      <c r="C159" s="38"/>
      <c r="D159" s="38"/>
      <c r="E159" s="39" t="s">
        <v>173</v>
      </c>
      <c r="F159" s="40">
        <f>'[1]SAU Totals New Units'!F158</f>
        <v>239537.04</v>
      </c>
      <c r="G159" s="41">
        <f>'[1]SAU Totals New Units'!U158</f>
        <v>215776.93</v>
      </c>
      <c r="H159" s="42">
        <f>'[1]SAU Totals New Units'!V158</f>
        <v>4.0979999999999999</v>
      </c>
      <c r="J159" s="41">
        <f>'[1]SAU Totals New Units'!W158+'[1]Misc. Adjustments New Units'!K154</f>
        <v>23760.110000000015</v>
      </c>
    </row>
    <row r="160" spans="1:10" ht="13.35" customHeight="1" x14ac:dyDescent="0.2">
      <c r="A160" s="44">
        <v>518</v>
      </c>
      <c r="B160" s="44">
        <v>481</v>
      </c>
      <c r="C160" s="44"/>
      <c r="D160" s="44"/>
      <c r="E160" s="45" t="s">
        <v>174</v>
      </c>
      <c r="F160" s="46">
        <f>'[1]SAU Totals New Units'!F159</f>
        <v>12783155.098199999</v>
      </c>
      <c r="G160" s="47">
        <f>'[1]SAU Totals New Units'!U159</f>
        <v>4499990</v>
      </c>
      <c r="H160" s="48">
        <f>'[1]SAU Totals New Units'!V159</f>
        <v>7.26</v>
      </c>
      <c r="I160" s="49"/>
      <c r="J160" s="47">
        <f>'[1]SAU Totals New Units'!W159+'[1]Misc. Adjustments New Units'!K155</f>
        <v>8283165.0999999996</v>
      </c>
    </row>
    <row r="161" spans="1:10" ht="13.35" customHeight="1" x14ac:dyDescent="0.2">
      <c r="A161" s="38">
        <v>1737</v>
      </c>
      <c r="B161" s="38">
        <v>484</v>
      </c>
      <c r="C161" s="38"/>
      <c r="D161" s="38"/>
      <c r="E161" s="39" t="s">
        <v>175</v>
      </c>
      <c r="F161" s="40">
        <f>'[1]SAU Totals New Units'!F160</f>
        <v>294695.27</v>
      </c>
      <c r="G161" s="41">
        <f>'[1]SAU Totals New Units'!U160</f>
        <v>244299</v>
      </c>
      <c r="H161" s="42">
        <f>'[1]SAU Totals New Units'!V160</f>
        <v>7.26</v>
      </c>
      <c r="J161" s="41">
        <f>'[1]SAU Totals New Units'!W160+'[1]Misc. Adjustments New Units'!K156</f>
        <v>50396.270000000019</v>
      </c>
    </row>
    <row r="162" spans="1:10" ht="13.35" customHeight="1" x14ac:dyDescent="0.2">
      <c r="A162" s="44">
        <v>524</v>
      </c>
      <c r="B162" s="44">
        <v>485</v>
      </c>
      <c r="C162" s="44"/>
      <c r="D162" s="44"/>
      <c r="E162" s="45" t="s">
        <v>176</v>
      </c>
      <c r="F162" s="46">
        <f>'[1]SAU Totals New Units'!F161</f>
        <v>9768106.0079999994</v>
      </c>
      <c r="G162" s="47">
        <f>'[1]SAU Totals New Units'!U161</f>
        <v>4626193</v>
      </c>
      <c r="H162" s="48">
        <f>'[1]SAU Totals New Units'!V161</f>
        <v>7.26</v>
      </c>
      <c r="I162" s="49"/>
      <c r="J162" s="47">
        <f>'[1]SAU Totals New Units'!W161+'[1]Misc. Adjustments New Units'!K157</f>
        <v>5141913.01</v>
      </c>
    </row>
    <row r="163" spans="1:10" ht="13.35" customHeight="1" x14ac:dyDescent="0.2">
      <c r="A163" s="38">
        <v>1671</v>
      </c>
      <c r="B163" s="38">
        <v>486</v>
      </c>
      <c r="C163" s="38"/>
      <c r="D163" s="38"/>
      <c r="E163" s="39" t="s">
        <v>177</v>
      </c>
      <c r="F163" s="40">
        <f>'[1]SAU Totals New Units'!F162</f>
        <v>5589782.3554000007</v>
      </c>
      <c r="G163" s="41">
        <f>'[1]SAU Totals New Units'!U162</f>
        <v>3361380</v>
      </c>
      <c r="H163" s="42">
        <f>'[1]SAU Totals New Units'!V162</f>
        <v>7.26</v>
      </c>
      <c r="J163" s="41">
        <f>'[1]SAU Totals New Units'!W162+'[1]Misc. Adjustments New Units'!K158</f>
        <v>2228402.3600000003</v>
      </c>
    </row>
    <row r="164" spans="1:10" ht="13.35" customHeight="1" x14ac:dyDescent="0.2">
      <c r="A164" s="44">
        <v>532</v>
      </c>
      <c r="B164" s="44">
        <v>487</v>
      </c>
      <c r="C164" s="44"/>
      <c r="D164" s="44"/>
      <c r="E164" s="45" t="s">
        <v>178</v>
      </c>
      <c r="F164" s="46">
        <f>'[1]SAU Totals New Units'!F163</f>
        <v>1734664.7953999997</v>
      </c>
      <c r="G164" s="47">
        <f>'[1]SAU Totals New Units'!U163</f>
        <v>437173</v>
      </c>
      <c r="H164" s="48">
        <f>'[1]SAU Totals New Units'!V163</f>
        <v>7.26</v>
      </c>
      <c r="I164" s="49"/>
      <c r="J164" s="47">
        <f>'[1]SAU Totals New Units'!W163+'[1]Misc. Adjustments New Units'!K159</f>
        <v>1297491.8</v>
      </c>
    </row>
    <row r="165" spans="1:10" ht="13.35" customHeight="1" x14ac:dyDescent="0.2">
      <c r="A165" s="38">
        <v>534</v>
      </c>
      <c r="B165" s="38">
        <v>489</v>
      </c>
      <c r="C165" s="38"/>
      <c r="D165" s="38"/>
      <c r="E165" s="39" t="s">
        <v>179</v>
      </c>
      <c r="F165" s="40">
        <f>'[1]SAU Totals New Units'!F164</f>
        <v>242082.03999999998</v>
      </c>
      <c r="G165" s="41">
        <f>'[1]SAU Totals New Units'!U164</f>
        <v>216152.99</v>
      </c>
      <c r="H165" s="42">
        <f>'[1]SAU Totals New Units'!V164</f>
        <v>6.6470000000000002</v>
      </c>
      <c r="J165" s="41">
        <f>'[1]SAU Totals New Units'!W164+'[1]Misc. Adjustments New Units'!K160</f>
        <v>25929.050000000017</v>
      </c>
    </row>
    <row r="166" spans="1:10" ht="13.35" customHeight="1" x14ac:dyDescent="0.2">
      <c r="A166" s="44">
        <v>537</v>
      </c>
      <c r="B166" s="44">
        <v>491</v>
      </c>
      <c r="C166" s="44"/>
      <c r="D166" s="44"/>
      <c r="E166" s="45" t="s">
        <v>180</v>
      </c>
      <c r="F166" s="46">
        <f>'[1]SAU Totals New Units'!F165</f>
        <v>19491095.934700001</v>
      </c>
      <c r="G166" s="47">
        <f>'[1]SAU Totals New Units'!U165</f>
        <v>12609047</v>
      </c>
      <c r="H166" s="48">
        <f>'[1]SAU Totals New Units'!V165</f>
        <v>7.26</v>
      </c>
      <c r="I166" s="49"/>
      <c r="J166" s="47">
        <f>'[1]SAU Totals New Units'!W165+'[1]Misc. Adjustments New Units'!K161</f>
        <v>6882048.9299999997</v>
      </c>
    </row>
    <row r="167" spans="1:10" ht="13.35" customHeight="1" x14ac:dyDescent="0.2">
      <c r="A167" s="38">
        <v>542</v>
      </c>
      <c r="B167" s="38">
        <v>492</v>
      </c>
      <c r="C167" s="38"/>
      <c r="D167" s="38"/>
      <c r="E167" s="39" t="s">
        <v>181</v>
      </c>
      <c r="F167" s="40">
        <f>'[1]SAU Totals New Units'!F166</f>
        <v>21232578.614300001</v>
      </c>
      <c r="G167" s="41">
        <f>'[1]SAU Totals New Units'!U166</f>
        <v>18411985.550000001</v>
      </c>
      <c r="H167" s="42">
        <f>'[1]SAU Totals New Units'!V166</f>
        <v>4.0940000000000003</v>
      </c>
      <c r="J167" s="41">
        <f>'[1]SAU Totals New Units'!W166+'[1]Misc. Adjustments New Units'!K162</f>
        <v>2820593.0599999987</v>
      </c>
    </row>
    <row r="168" spans="1:10" ht="13.35" customHeight="1" x14ac:dyDescent="0.2">
      <c r="A168" s="44">
        <v>547</v>
      </c>
      <c r="B168" s="44">
        <v>493</v>
      </c>
      <c r="C168" s="44">
        <v>877</v>
      </c>
      <c r="D168" s="44"/>
      <c r="E168" s="45" t="s">
        <v>182</v>
      </c>
      <c r="F168" s="46">
        <f>'[1]SAU Totals New Units'!F167</f>
        <v>278914.86</v>
      </c>
      <c r="G168" s="47">
        <f>'[1]SAU Totals New Units'!U167</f>
        <v>93291</v>
      </c>
      <c r="H168" s="48">
        <f>'[1]SAU Totals New Units'!V167</f>
        <v>7.26</v>
      </c>
      <c r="I168" s="49"/>
      <c r="J168" s="47">
        <f>'[1]SAU Totals New Units'!W167+'[1]Misc. Adjustments New Units'!K163</f>
        <v>185623.86</v>
      </c>
    </row>
    <row r="169" spans="1:10" ht="13.35" customHeight="1" x14ac:dyDescent="0.2">
      <c r="A169" s="38">
        <v>548</v>
      </c>
      <c r="B169" s="38">
        <v>495</v>
      </c>
      <c r="C169" s="38"/>
      <c r="D169" s="38"/>
      <c r="E169" s="39" t="s">
        <v>183</v>
      </c>
      <c r="F169" s="40">
        <f>'[1]SAU Totals New Units'!F168</f>
        <v>455323.68</v>
      </c>
      <c r="G169" s="41">
        <f>'[1]SAU Totals New Units'!U168</f>
        <v>140360</v>
      </c>
      <c r="H169" s="42">
        <f>'[1]SAU Totals New Units'!V168</f>
        <v>7.26</v>
      </c>
      <c r="J169" s="41">
        <f>'[1]SAU Totals New Units'!W168+'[1]Misc. Adjustments New Units'!K164</f>
        <v>314963.68</v>
      </c>
    </row>
    <row r="170" spans="1:10" ht="13.35" customHeight="1" x14ac:dyDescent="0.2">
      <c r="A170" s="44">
        <v>549</v>
      </c>
      <c r="B170" s="44">
        <v>496</v>
      </c>
      <c r="C170" s="44"/>
      <c r="D170" s="44"/>
      <c r="E170" s="45" t="s">
        <v>184</v>
      </c>
      <c r="F170" s="46">
        <f>'[1]SAU Totals New Units'!F169</f>
        <v>502756.86</v>
      </c>
      <c r="G170" s="47">
        <f>'[1]SAU Totals New Units'!U169</f>
        <v>483211.78</v>
      </c>
      <c r="H170" s="48">
        <f>'[1]SAU Totals New Units'!V169</f>
        <v>0.77100000000000002</v>
      </c>
      <c r="I170" s="49"/>
      <c r="J170" s="47">
        <f>'[1]SAU Totals New Units'!W169+'[1]Misc. Adjustments New Units'!K165</f>
        <v>19545.079999999958</v>
      </c>
    </row>
    <row r="171" spans="1:10" ht="13.35" customHeight="1" x14ac:dyDescent="0.2">
      <c r="A171" s="38">
        <v>550</v>
      </c>
      <c r="B171" s="38">
        <v>497</v>
      </c>
      <c r="C171" s="38"/>
      <c r="D171" s="38"/>
      <c r="E171" s="39" t="s">
        <v>185</v>
      </c>
      <c r="F171" s="40">
        <f>'[1]SAU Totals New Units'!F170</f>
        <v>53984.06</v>
      </c>
      <c r="G171" s="41">
        <f>'[1]SAU Totals New Units'!U170</f>
        <v>45563.479999999996</v>
      </c>
      <c r="H171" s="42">
        <f>'[1]SAU Totals New Units'!V170</f>
        <v>0.68</v>
      </c>
      <c r="J171" s="41">
        <f>'[1]SAU Totals New Units'!W170+'[1]Misc. Adjustments New Units'!K166</f>
        <v>8420.5800000000017</v>
      </c>
    </row>
    <row r="172" spans="1:10" ht="13.35" customHeight="1" x14ac:dyDescent="0.2">
      <c r="A172" s="44">
        <v>1433</v>
      </c>
      <c r="B172" s="44">
        <v>499</v>
      </c>
      <c r="C172" s="44"/>
      <c r="D172" s="44"/>
      <c r="E172" s="45" t="s">
        <v>186</v>
      </c>
      <c r="F172" s="46">
        <f>'[1]SAU Totals New Units'!F171</f>
        <v>639996.58000000007</v>
      </c>
      <c r="G172" s="47">
        <f>'[1]SAU Totals New Units'!U171</f>
        <v>569298.55999999994</v>
      </c>
      <c r="H172" s="48">
        <f>'[1]SAU Totals New Units'!V171</f>
        <v>2.6379999999999999</v>
      </c>
      <c r="I172" s="49"/>
      <c r="J172" s="47">
        <f>'[1]SAU Totals New Units'!W171+'[1]Misc. Adjustments New Units'!K167</f>
        <v>70698.020000000019</v>
      </c>
    </row>
    <row r="173" spans="1:10" ht="13.35" customHeight="1" x14ac:dyDescent="0.2">
      <c r="A173" s="50"/>
      <c r="B173" s="51" t="s">
        <v>187</v>
      </c>
      <c r="C173" s="51"/>
      <c r="D173" s="51"/>
      <c r="E173" s="52"/>
      <c r="F173" s="53"/>
      <c r="G173" s="53"/>
      <c r="H173" s="54"/>
      <c r="I173" s="54"/>
      <c r="J173" s="53"/>
    </row>
    <row r="174" spans="1:10" ht="13.35" customHeight="1" x14ac:dyDescent="0.2">
      <c r="A174" s="38">
        <v>551</v>
      </c>
      <c r="B174" s="38">
        <v>501</v>
      </c>
      <c r="C174" s="38"/>
      <c r="D174" s="38"/>
      <c r="E174" s="39" t="s">
        <v>188</v>
      </c>
      <c r="F174" s="41">
        <f>'[1]SAU Totals New Units'!F172</f>
        <v>19488938.000899997</v>
      </c>
      <c r="G174" s="41">
        <f>'[1]SAU Totals New Units'!U172</f>
        <v>5660864</v>
      </c>
      <c r="H174" s="42">
        <f>'[1]SAU Totals New Units'!V172</f>
        <v>7.26</v>
      </c>
      <c r="I174" s="43" t="s">
        <v>31</v>
      </c>
      <c r="J174" s="41">
        <f>'[1]SAU Totals New Units'!W172+'[1]Misc. Adjustments New Units'!K168</f>
        <v>15311464.460000001</v>
      </c>
    </row>
    <row r="175" spans="1:10" ht="13.35" customHeight="1" x14ac:dyDescent="0.2">
      <c r="A175" s="44">
        <v>561</v>
      </c>
      <c r="B175" s="44">
        <v>503</v>
      </c>
      <c r="C175" s="44"/>
      <c r="D175" s="44"/>
      <c r="E175" s="45" t="s">
        <v>189</v>
      </c>
      <c r="F175" s="47">
        <f>'[1]SAU Totals New Units'!F173</f>
        <v>16246571.9109</v>
      </c>
      <c r="G175" s="47">
        <f>'[1]SAU Totals New Units'!U173</f>
        <v>6156843</v>
      </c>
      <c r="H175" s="48">
        <f>'[1]SAU Totals New Units'!V173</f>
        <v>7.26</v>
      </c>
      <c r="I175" s="49"/>
      <c r="J175" s="47">
        <f>'[1]SAU Totals New Units'!W173+'[1]Misc. Adjustments New Units'!K169</f>
        <v>10089728.91</v>
      </c>
    </row>
    <row r="176" spans="1:10" ht="13.35" customHeight="1" x14ac:dyDescent="0.2">
      <c r="A176" s="38">
        <v>570</v>
      </c>
      <c r="B176" s="38">
        <v>504</v>
      </c>
      <c r="C176" s="38"/>
      <c r="D176" s="38"/>
      <c r="E176" s="39" t="s">
        <v>190</v>
      </c>
      <c r="F176" s="41">
        <f>'[1]SAU Totals New Units'!F174</f>
        <v>5675480.6200000001</v>
      </c>
      <c r="G176" s="41">
        <f>'[1]SAU Totals New Units'!U174</f>
        <v>2819421</v>
      </c>
      <c r="H176" s="42">
        <f>'[1]SAU Totals New Units'!V174</f>
        <v>7.26</v>
      </c>
      <c r="J176" s="41">
        <f>'[1]SAU Totals New Units'!W174+'[1]Misc. Adjustments New Units'!K170</f>
        <v>2856059.62</v>
      </c>
    </row>
    <row r="177" spans="1:10" ht="13.35" customHeight="1" x14ac:dyDescent="0.2">
      <c r="A177" s="44">
        <v>587</v>
      </c>
      <c r="B177" s="44">
        <v>506</v>
      </c>
      <c r="C177" s="44"/>
      <c r="D177" s="44"/>
      <c r="E177" s="45" t="s">
        <v>191</v>
      </c>
      <c r="F177" s="47">
        <f>'[1]SAU Totals New Units'!F175</f>
        <v>43672905.189900003</v>
      </c>
      <c r="G177" s="47">
        <f>'[1]SAU Totals New Units'!U175</f>
        <v>20321708</v>
      </c>
      <c r="H177" s="48">
        <f>'[1]SAU Totals New Units'!V175</f>
        <v>6.8639999999999999</v>
      </c>
      <c r="I177" s="49"/>
      <c r="J177" s="47">
        <f>'[1]SAU Totals New Units'!W175+'[1]Misc. Adjustments New Units'!K171</f>
        <v>23351197.189999998</v>
      </c>
    </row>
    <row r="178" spans="1:10" ht="13.35" customHeight="1" x14ac:dyDescent="0.2">
      <c r="A178" s="38">
        <v>601</v>
      </c>
      <c r="B178" s="38">
        <v>507</v>
      </c>
      <c r="C178" s="38"/>
      <c r="D178" s="38"/>
      <c r="E178" s="39" t="s">
        <v>192</v>
      </c>
      <c r="F178" s="41">
        <f>'[1]SAU Totals New Units'!F176</f>
        <v>684109.82</v>
      </c>
      <c r="G178" s="41">
        <f>'[1]SAU Totals New Units'!U176</f>
        <v>624853.66999999993</v>
      </c>
      <c r="H178" s="42">
        <f>'[1]SAU Totals New Units'!V176</f>
        <v>1.915</v>
      </c>
      <c r="J178" s="41">
        <f>'[1]SAU Totals New Units'!W176+'[1]Misc. Adjustments New Units'!K172</f>
        <v>59256.150000000023</v>
      </c>
    </row>
    <row r="179" spans="1:10" ht="13.35" customHeight="1" x14ac:dyDescent="0.2">
      <c r="A179" s="44">
        <v>603</v>
      </c>
      <c r="B179" s="44">
        <v>508</v>
      </c>
      <c r="C179" s="44"/>
      <c r="D179" s="44"/>
      <c r="E179" s="45" t="s">
        <v>193</v>
      </c>
      <c r="F179" s="47">
        <f>'[1]SAU Totals New Units'!F177</f>
        <v>2781545.3459999999</v>
      </c>
      <c r="G179" s="47">
        <f>'[1]SAU Totals New Units'!U177</f>
        <v>2038179.9</v>
      </c>
      <c r="H179" s="48">
        <f>'[1]SAU Totals New Units'!V177</f>
        <v>4.1550000000000002</v>
      </c>
      <c r="I179" s="49"/>
      <c r="J179" s="47">
        <f>'[1]SAU Totals New Units'!W177+'[1]Misc. Adjustments New Units'!K173</f>
        <v>743365.45000000019</v>
      </c>
    </row>
    <row r="180" spans="1:10" ht="13.35" customHeight="1" x14ac:dyDescent="0.2">
      <c r="A180" s="38">
        <v>616</v>
      </c>
      <c r="B180" s="38">
        <v>510</v>
      </c>
      <c r="C180" s="38"/>
      <c r="D180" s="38"/>
      <c r="E180" s="39" t="s">
        <v>194</v>
      </c>
      <c r="F180" s="41">
        <f>'[1]SAU Totals New Units'!F178</f>
        <v>248499.74</v>
      </c>
      <c r="G180" s="41">
        <f>'[1]SAU Totals New Units'!U178</f>
        <v>226754</v>
      </c>
      <c r="H180" s="42">
        <f>'[1]SAU Totals New Units'!V178</f>
        <v>7.26</v>
      </c>
      <c r="J180" s="41">
        <f>'[1]SAU Totals New Units'!W178+'[1]Misc. Adjustments New Units'!K174</f>
        <v>21745.739999999991</v>
      </c>
    </row>
    <row r="181" spans="1:10" ht="13.35" customHeight="1" x14ac:dyDescent="0.2">
      <c r="A181" s="44">
        <v>617</v>
      </c>
      <c r="B181" s="44">
        <v>511</v>
      </c>
      <c r="C181" s="44"/>
      <c r="D181" s="44"/>
      <c r="E181" s="45" t="s">
        <v>195</v>
      </c>
      <c r="F181" s="47">
        <f>'[1]SAU Totals New Units'!F179</f>
        <v>22039331.327600002</v>
      </c>
      <c r="G181" s="47">
        <f>'[1]SAU Totals New Units'!U179</f>
        <v>6897000</v>
      </c>
      <c r="H181" s="48">
        <f>'[1]SAU Totals New Units'!V179</f>
        <v>7.26</v>
      </c>
      <c r="I181" s="49"/>
      <c r="J181" s="47">
        <f>'[1]SAU Totals New Units'!W179+'[1]Misc. Adjustments New Units'!K175</f>
        <v>15142331.329999998</v>
      </c>
    </row>
    <row r="182" spans="1:10" ht="13.35" customHeight="1" x14ac:dyDescent="0.2">
      <c r="A182" s="38">
        <v>626</v>
      </c>
      <c r="B182" s="38">
        <v>512</v>
      </c>
      <c r="C182" s="38"/>
      <c r="D182" s="38"/>
      <c r="E182" s="39" t="s">
        <v>196</v>
      </c>
      <c r="F182" s="41">
        <f>'[1]SAU Totals New Units'!F180</f>
        <v>1511376.5911999999</v>
      </c>
      <c r="G182" s="41">
        <f>'[1]SAU Totals New Units'!U180</f>
        <v>850388</v>
      </c>
      <c r="H182" s="42">
        <f>'[1]SAU Totals New Units'!V180</f>
        <v>7.26</v>
      </c>
      <c r="J182" s="41">
        <f>'[1]SAU Totals New Units'!W180+'[1]Misc. Adjustments New Units'!K176</f>
        <v>660988.59000000008</v>
      </c>
    </row>
    <row r="183" spans="1:10" ht="13.35" customHeight="1" x14ac:dyDescent="0.2">
      <c r="A183" s="44">
        <v>628</v>
      </c>
      <c r="B183" s="44">
        <v>513</v>
      </c>
      <c r="C183" s="44"/>
      <c r="D183" s="44"/>
      <c r="E183" s="45" t="s">
        <v>197</v>
      </c>
      <c r="F183" s="47">
        <f>'[1]SAU Totals New Units'!F181</f>
        <v>2029549.1964000002</v>
      </c>
      <c r="G183" s="47">
        <f>'[1]SAU Totals New Units'!U181</f>
        <v>1202784.8799999999</v>
      </c>
      <c r="H183" s="48">
        <f>'[1]SAU Totals New Units'!V181</f>
        <v>6.835</v>
      </c>
      <c r="I183" s="49"/>
      <c r="J183" s="47">
        <f>'[1]SAU Totals New Units'!W181+'[1]Misc. Adjustments New Units'!K177</f>
        <v>826764.32000000007</v>
      </c>
    </row>
    <row r="184" spans="1:10" ht="13.35" customHeight="1" x14ac:dyDescent="0.2">
      <c r="A184" s="38">
        <v>633</v>
      </c>
      <c r="B184" s="38">
        <v>514</v>
      </c>
      <c r="C184" s="38"/>
      <c r="D184" s="38"/>
      <c r="E184" s="39" t="s">
        <v>198</v>
      </c>
      <c r="F184" s="41">
        <f>'[1]SAU Totals New Units'!F182</f>
        <v>1572798.6805999998</v>
      </c>
      <c r="G184" s="41">
        <f>'[1]SAU Totals New Units'!U182</f>
        <v>702485.33</v>
      </c>
      <c r="H184" s="42">
        <f>'[1]SAU Totals New Units'!V182</f>
        <v>6.8460000000000001</v>
      </c>
      <c r="J184" s="41">
        <f>'[1]SAU Totals New Units'!W182+'[1]Misc. Adjustments New Units'!K178</f>
        <v>870313.35</v>
      </c>
    </row>
    <row r="185" spans="1:10" ht="13.35" customHeight="1" x14ac:dyDescent="0.2">
      <c r="A185" s="44">
        <v>635</v>
      </c>
      <c r="B185" s="44">
        <v>515</v>
      </c>
      <c r="C185" s="44"/>
      <c r="D185" s="44"/>
      <c r="E185" s="45" t="s">
        <v>199</v>
      </c>
      <c r="F185" s="47">
        <f>'[1]SAU Totals New Units'!F183</f>
        <v>22728042.541999999</v>
      </c>
      <c r="G185" s="47">
        <f>'[1]SAU Totals New Units'!U183</f>
        <v>11476003</v>
      </c>
      <c r="H185" s="48">
        <f>'[1]SAU Totals New Units'!V183</f>
        <v>7.26</v>
      </c>
      <c r="I185" s="49"/>
      <c r="J185" s="47">
        <f>'[1]SAU Totals New Units'!W183+'[1]Misc. Adjustments New Units'!K179</f>
        <v>11252039.539999999</v>
      </c>
    </row>
    <row r="186" spans="1:10" ht="13.35" customHeight="1" x14ac:dyDescent="0.2">
      <c r="A186" s="38">
        <v>646</v>
      </c>
      <c r="B186" s="38">
        <v>517</v>
      </c>
      <c r="C186" s="38"/>
      <c r="D186" s="38"/>
      <c r="E186" s="39" t="s">
        <v>200</v>
      </c>
      <c r="F186" s="41">
        <f>'[1]SAU Totals New Units'!F184</f>
        <v>37503218.994099997</v>
      </c>
      <c r="G186" s="41">
        <f>'[1]SAU Totals New Units'!U184</f>
        <v>17033377.93</v>
      </c>
      <c r="H186" s="42">
        <f>'[1]SAU Totals New Units'!V184</f>
        <v>6.8449999999999998</v>
      </c>
      <c r="J186" s="41">
        <f>'[1]SAU Totals New Units'!W184+'[1]Misc. Adjustments New Units'!K180</f>
        <v>20469841.060000002</v>
      </c>
    </row>
    <row r="187" spans="1:10" ht="13.35" customHeight="1" x14ac:dyDescent="0.2">
      <c r="A187" s="44">
        <v>662</v>
      </c>
      <c r="B187" s="44">
        <v>519</v>
      </c>
      <c r="C187" s="44">
        <v>877</v>
      </c>
      <c r="D187" s="44"/>
      <c r="E187" s="45" t="s">
        <v>201</v>
      </c>
      <c r="F187" s="47">
        <f>'[1]SAU Totals New Units'!F185</f>
        <v>1323251.2693</v>
      </c>
      <c r="G187" s="47">
        <f>'[1]SAU Totals New Units'!U185</f>
        <v>1090646.9500000002</v>
      </c>
      <c r="H187" s="48">
        <f>'[1]SAU Totals New Units'!V185</f>
        <v>6.2939999999999996</v>
      </c>
      <c r="I187" s="49"/>
      <c r="J187" s="47">
        <f>'[1]SAU Totals New Units'!W185+'[1]Misc. Adjustments New Units'!K181</f>
        <v>232604.31999999983</v>
      </c>
    </row>
    <row r="188" spans="1:10" ht="13.35" customHeight="1" x14ac:dyDescent="0.2">
      <c r="A188" s="38">
        <v>664</v>
      </c>
      <c r="B188" s="38">
        <v>520</v>
      </c>
      <c r="C188" s="38"/>
      <c r="D188" s="38"/>
      <c r="E188" s="39" t="s">
        <v>202</v>
      </c>
      <c r="F188" s="41">
        <f>'[1]SAU Totals New Units'!F186</f>
        <v>5463711.517500001</v>
      </c>
      <c r="G188" s="41">
        <f>'[1]SAU Totals New Units'!U186</f>
        <v>1146838</v>
      </c>
      <c r="H188" s="42">
        <f>'[1]SAU Totals New Units'!V186</f>
        <v>7.26</v>
      </c>
      <c r="J188" s="41">
        <f>'[1]SAU Totals New Units'!W186+'[1]Misc. Adjustments New Units'!K182</f>
        <v>4316873.5199999996</v>
      </c>
    </row>
    <row r="189" spans="1:10" ht="13.35" customHeight="1" x14ac:dyDescent="0.2">
      <c r="A189" s="44">
        <v>681</v>
      </c>
      <c r="B189" s="44">
        <v>523</v>
      </c>
      <c r="C189" s="44"/>
      <c r="D189" s="44"/>
      <c r="E189" s="45" t="s">
        <v>203</v>
      </c>
      <c r="F189" s="47">
        <f>'[1]SAU Totals New Units'!F187</f>
        <v>8384735.8911000006</v>
      </c>
      <c r="G189" s="47">
        <f>'[1]SAU Totals New Units'!U187</f>
        <v>2588674</v>
      </c>
      <c r="H189" s="48">
        <f>'[1]SAU Totals New Units'!V187</f>
        <v>7.26</v>
      </c>
      <c r="I189" s="49"/>
      <c r="J189" s="47">
        <f>'[1]SAU Totals New Units'!W187+'[1]Misc. Adjustments New Units'!K183</f>
        <v>5796061.8899999997</v>
      </c>
    </row>
    <row r="190" spans="1:10" ht="13.35" customHeight="1" x14ac:dyDescent="0.2">
      <c r="A190" s="38">
        <v>685</v>
      </c>
      <c r="B190" s="38">
        <v>524</v>
      </c>
      <c r="C190" s="38"/>
      <c r="D190" s="38"/>
      <c r="E190" s="39" t="s">
        <v>204</v>
      </c>
      <c r="F190" s="41">
        <f>'[1]SAU Totals New Units'!F188</f>
        <v>3710795.3213000004</v>
      </c>
      <c r="G190" s="41">
        <f>'[1]SAU Totals New Units'!U188</f>
        <v>665493.66</v>
      </c>
      <c r="H190" s="42">
        <f>'[1]SAU Totals New Units'!V188</f>
        <v>6.8570000000000002</v>
      </c>
      <c r="I190" s="43" t="s">
        <v>31</v>
      </c>
      <c r="J190" s="41">
        <f>'[1]SAU Totals New Units'!W188+'[1]Misc. Adjustments New Units'!K184</f>
        <v>3448142.8699999996</v>
      </c>
    </row>
    <row r="191" spans="1:10" ht="13.35" customHeight="1" x14ac:dyDescent="0.2">
      <c r="A191" s="44">
        <v>696</v>
      </c>
      <c r="B191" s="44">
        <v>527</v>
      </c>
      <c r="C191" s="44"/>
      <c r="D191" s="44"/>
      <c r="E191" s="45" t="s">
        <v>205</v>
      </c>
      <c r="F191" s="47">
        <f>'[1]SAU Totals New Units'!F189</f>
        <v>8467566.1760000009</v>
      </c>
      <c r="G191" s="47">
        <f>'[1]SAU Totals New Units'!U189</f>
        <v>2679424</v>
      </c>
      <c r="H191" s="48">
        <f>'[1]SAU Totals New Units'!V189</f>
        <v>7.26</v>
      </c>
      <c r="I191" s="49"/>
      <c r="J191" s="47">
        <f>'[1]SAU Totals New Units'!W189+'[1]Misc. Adjustments New Units'!K185</f>
        <v>5788142.1799999997</v>
      </c>
    </row>
    <row r="192" spans="1:10" ht="13.35" customHeight="1" x14ac:dyDescent="0.2">
      <c r="A192" s="38">
        <v>703</v>
      </c>
      <c r="B192" s="38">
        <v>528</v>
      </c>
      <c r="C192" s="38"/>
      <c r="D192" s="38"/>
      <c r="E192" s="39" t="s">
        <v>206</v>
      </c>
      <c r="F192" s="41">
        <f>'[1]SAU Totals New Units'!F190</f>
        <v>8490788.9898000006</v>
      </c>
      <c r="G192" s="41">
        <f>'[1]SAU Totals New Units'!U190</f>
        <v>7478975.0200000005</v>
      </c>
      <c r="H192" s="42">
        <f>'[1]SAU Totals New Units'!V190</f>
        <v>5.1280000000000001</v>
      </c>
      <c r="J192" s="41">
        <f>'[1]SAU Totals New Units'!W190+'[1]Misc. Adjustments New Units'!K186</f>
        <v>1011813.9699999997</v>
      </c>
    </row>
    <row r="193" spans="1:10" ht="13.35" customHeight="1" x14ac:dyDescent="0.2">
      <c r="A193" s="44">
        <v>707</v>
      </c>
      <c r="B193" s="44">
        <v>529</v>
      </c>
      <c r="C193" s="44"/>
      <c r="D193" s="44"/>
      <c r="E193" s="45" t="s">
        <v>207</v>
      </c>
      <c r="F193" s="47">
        <f>'[1]SAU Totals New Units'!F191</f>
        <v>14462611.050500002</v>
      </c>
      <c r="G193" s="47">
        <f>'[1]SAU Totals New Units'!U191</f>
        <v>2874597</v>
      </c>
      <c r="H193" s="48">
        <f>'[1]SAU Totals New Units'!V191</f>
        <v>7.26</v>
      </c>
      <c r="I193" s="49"/>
      <c r="J193" s="47">
        <f>'[1]SAU Totals New Units'!W191+'[1]Misc. Adjustments New Units'!K187</f>
        <v>11588014.050000001</v>
      </c>
    </row>
    <row r="194" spans="1:10" ht="13.35" customHeight="1" x14ac:dyDescent="0.2">
      <c r="A194" s="38">
        <v>713</v>
      </c>
      <c r="B194" s="38">
        <v>530</v>
      </c>
      <c r="C194" s="38">
        <v>890</v>
      </c>
      <c r="D194" s="38"/>
      <c r="E194" s="39" t="s">
        <v>208</v>
      </c>
      <c r="F194" s="41">
        <f>'[1]SAU Totals New Units'!F192</f>
        <v>2902806.75</v>
      </c>
      <c r="G194" s="41">
        <f>'[1]SAU Totals New Units'!U192</f>
        <v>767215.08</v>
      </c>
      <c r="H194" s="42">
        <f>'[1]SAU Totals New Units'!V192</f>
        <v>7.2309999999999999</v>
      </c>
      <c r="J194" s="41">
        <f>'[1]SAU Totals New Units'!W192+'[1]Misc. Adjustments New Units'!K188</f>
        <v>2135591.67</v>
      </c>
    </row>
    <row r="195" spans="1:10" ht="13.35" customHeight="1" x14ac:dyDescent="0.2">
      <c r="A195" s="44">
        <v>718</v>
      </c>
      <c r="B195" s="44">
        <v>531</v>
      </c>
      <c r="C195" s="44">
        <v>843</v>
      </c>
      <c r="D195" s="44"/>
      <c r="E195" s="45" t="s">
        <v>209</v>
      </c>
      <c r="F195" s="47">
        <f>'[1]SAU Totals New Units'!F193</f>
        <v>4358789.6273000007</v>
      </c>
      <c r="G195" s="47">
        <f>'[1]SAU Totals New Units'!U193</f>
        <v>1809797</v>
      </c>
      <c r="H195" s="48">
        <f>'[1]SAU Totals New Units'!V193</f>
        <v>7.26</v>
      </c>
      <c r="I195" s="49"/>
      <c r="J195" s="47">
        <f>'[1]SAU Totals New Units'!W193+'[1]Misc. Adjustments New Units'!K189</f>
        <v>2548992.63</v>
      </c>
    </row>
    <row r="196" spans="1:10" ht="13.35" customHeight="1" x14ac:dyDescent="0.2">
      <c r="A196" s="38">
        <v>722</v>
      </c>
      <c r="B196" s="38">
        <v>532</v>
      </c>
      <c r="C196" s="38"/>
      <c r="D196" s="38"/>
      <c r="E196" s="39" t="s">
        <v>210</v>
      </c>
      <c r="F196" s="41">
        <f>'[1]SAU Totals New Units'!F194</f>
        <v>3895278.4076999999</v>
      </c>
      <c r="G196" s="41">
        <f>'[1]SAU Totals New Units'!U194</f>
        <v>766777</v>
      </c>
      <c r="H196" s="42">
        <f>'[1]SAU Totals New Units'!V194</f>
        <v>7.26</v>
      </c>
      <c r="J196" s="41">
        <f>'[1]SAU Totals New Units'!W194+'[1]Misc. Adjustments New Units'!K190</f>
        <v>3128501.41</v>
      </c>
    </row>
    <row r="197" spans="1:10" ht="13.35" customHeight="1" x14ac:dyDescent="0.2">
      <c r="A197" s="44">
        <v>726</v>
      </c>
      <c r="B197" s="44">
        <v>533</v>
      </c>
      <c r="C197" s="44"/>
      <c r="D197" s="44"/>
      <c r="E197" s="45" t="s">
        <v>211</v>
      </c>
      <c r="F197" s="47">
        <f>'[1]SAU Totals New Units'!F195</f>
        <v>2714059.0008</v>
      </c>
      <c r="G197" s="47">
        <f>'[1]SAU Totals New Units'!U195</f>
        <v>880638</v>
      </c>
      <c r="H197" s="48">
        <f>'[1]SAU Totals New Units'!V195</f>
        <v>7.26</v>
      </c>
      <c r="I197" s="49" t="s">
        <v>31</v>
      </c>
      <c r="J197" s="47">
        <f>'[1]SAU Totals New Units'!W195+'[1]Misc. Adjustments New Units'!K191</f>
        <v>3070484.41</v>
      </c>
    </row>
    <row r="198" spans="1:10" ht="13.35" customHeight="1" x14ac:dyDescent="0.2">
      <c r="A198" s="38">
        <v>743</v>
      </c>
      <c r="B198" s="38">
        <v>535</v>
      </c>
      <c r="C198" s="38"/>
      <c r="D198" s="38"/>
      <c r="E198" s="39" t="s">
        <v>212</v>
      </c>
      <c r="F198" s="41">
        <f>'[1]SAU Totals New Units'!F196</f>
        <v>24607652.682500001</v>
      </c>
      <c r="G198" s="41">
        <f>'[1]SAU Totals New Units'!U196</f>
        <v>12454772</v>
      </c>
      <c r="H198" s="42">
        <f>'[1]SAU Totals New Units'!V196</f>
        <v>7.26</v>
      </c>
      <c r="J198" s="41">
        <f>'[1]SAU Totals New Units'!W196+'[1]Misc. Adjustments New Units'!K192</f>
        <v>12152880.68</v>
      </c>
    </row>
    <row r="199" spans="1:10" ht="13.35" customHeight="1" x14ac:dyDescent="0.2">
      <c r="A199" s="44">
        <v>753</v>
      </c>
      <c r="B199" s="44">
        <v>537</v>
      </c>
      <c r="C199" s="44"/>
      <c r="D199" s="44"/>
      <c r="E199" s="45" t="s">
        <v>213</v>
      </c>
      <c r="F199" s="47">
        <f>'[1]SAU Totals New Units'!F197</f>
        <v>7005191.3355</v>
      </c>
      <c r="G199" s="47">
        <f>'[1]SAU Totals New Units'!U197</f>
        <v>3775805</v>
      </c>
      <c r="H199" s="48">
        <f>'[1]SAU Totals New Units'!V197</f>
        <v>7.26</v>
      </c>
      <c r="I199" s="49"/>
      <c r="J199" s="47">
        <f>'[1]SAU Totals New Units'!W197+'[1]Misc. Adjustments New Units'!K193</f>
        <v>3229386.34</v>
      </c>
    </row>
    <row r="200" spans="1:10" ht="13.35" customHeight="1" x14ac:dyDescent="0.2">
      <c r="A200" s="38">
        <v>765</v>
      </c>
      <c r="B200" s="38">
        <v>540</v>
      </c>
      <c r="C200" s="38"/>
      <c r="D200" s="38"/>
      <c r="E200" s="39" t="s">
        <v>214</v>
      </c>
      <c r="F200" s="41">
        <f>'[1]SAU Totals New Units'!F198</f>
        <v>23243025.6494</v>
      </c>
      <c r="G200" s="41">
        <f>'[1]SAU Totals New Units'!U198</f>
        <v>10459772.060000001</v>
      </c>
      <c r="H200" s="42">
        <f>'[1]SAU Totals New Units'!V198</f>
        <v>7.1859999999999999</v>
      </c>
      <c r="J200" s="41">
        <f>'[1]SAU Totals New Units'!W198+'[1]Misc. Adjustments New Units'!K194</f>
        <v>12783253.589999998</v>
      </c>
    </row>
    <row r="201" spans="1:10" ht="13.35" customHeight="1" x14ac:dyDescent="0.2">
      <c r="A201" s="44">
        <v>774</v>
      </c>
      <c r="B201" s="44">
        <v>541</v>
      </c>
      <c r="C201" s="44">
        <v>843</v>
      </c>
      <c r="D201" s="44"/>
      <c r="E201" s="45" t="s">
        <v>215</v>
      </c>
      <c r="F201" s="47">
        <f>'[1]SAU Totals New Units'!F199</f>
        <v>7528886.3656000011</v>
      </c>
      <c r="G201" s="47">
        <f>'[1]SAU Totals New Units'!U199</f>
        <v>1226940</v>
      </c>
      <c r="H201" s="48">
        <f>'[1]SAU Totals New Units'!V199</f>
        <v>7.26</v>
      </c>
      <c r="I201" s="49"/>
      <c r="J201" s="47">
        <f>'[1]SAU Totals New Units'!W199+'[1]Misc. Adjustments New Units'!K195</f>
        <v>6301946.3700000001</v>
      </c>
    </row>
    <row r="202" spans="1:10" ht="13.35" customHeight="1" x14ac:dyDescent="0.2">
      <c r="A202" s="38">
        <v>780</v>
      </c>
      <c r="B202" s="38">
        <v>542</v>
      </c>
      <c r="C202" s="38"/>
      <c r="D202" s="38"/>
      <c r="E202" s="39" t="s">
        <v>216</v>
      </c>
      <c r="F202" s="41">
        <f>'[1]SAU Totals New Units'!F200</f>
        <v>3603883.0032000002</v>
      </c>
      <c r="G202" s="41">
        <f>'[1]SAU Totals New Units'!U200</f>
        <v>1206128</v>
      </c>
      <c r="H202" s="42">
        <f>'[1]SAU Totals New Units'!V200</f>
        <v>7.26</v>
      </c>
      <c r="J202" s="41">
        <f>'[1]SAU Totals New Units'!W200+'[1]Misc. Adjustments New Units'!K196</f>
        <v>2397755</v>
      </c>
    </row>
    <row r="203" spans="1:10" ht="13.35" customHeight="1" x14ac:dyDescent="0.2">
      <c r="A203" s="55">
        <v>789</v>
      </c>
      <c r="B203" s="55">
        <v>544</v>
      </c>
      <c r="C203" s="56"/>
      <c r="D203" s="56"/>
      <c r="E203" s="57" t="s">
        <v>217</v>
      </c>
      <c r="F203" s="47">
        <f>'[1]SAU Totals New Units'!F201</f>
        <v>6775181.6454000007</v>
      </c>
      <c r="G203" s="47">
        <f>'[1]SAU Totals New Units'!U201</f>
        <v>5893354.2200000007</v>
      </c>
      <c r="H203" s="48">
        <f>'[1]SAU Totals New Units'!V201</f>
        <v>4.29</v>
      </c>
      <c r="I203" s="49"/>
      <c r="J203" s="47">
        <f>'[1]SAU Totals New Units'!W201+'[1]Misc. Adjustments New Units'!K197</f>
        <v>881827.4299999997</v>
      </c>
    </row>
    <row r="204" spans="1:10" ht="13.35" customHeight="1" x14ac:dyDescent="0.2">
      <c r="A204" s="38">
        <v>795</v>
      </c>
      <c r="B204" s="38">
        <v>545</v>
      </c>
      <c r="C204" s="38"/>
      <c r="D204" s="38"/>
      <c r="E204" s="39" t="s">
        <v>218</v>
      </c>
      <c r="F204" s="41">
        <f>'[1]SAU Totals New Units'!F202</f>
        <v>3734055.4879000001</v>
      </c>
      <c r="G204" s="41">
        <f>'[1]SAU Totals New Units'!U202</f>
        <v>759880</v>
      </c>
      <c r="H204" s="42">
        <f>'[1]SAU Totals New Units'!V202</f>
        <v>7.26</v>
      </c>
      <c r="J204" s="41">
        <f>'[1]SAU Totals New Units'!W202+'[1]Misc. Adjustments New Units'!K198</f>
        <v>2974175.49</v>
      </c>
    </row>
    <row r="205" spans="1:10" ht="13.35" customHeight="1" x14ac:dyDescent="0.2">
      <c r="A205" s="44">
        <v>798</v>
      </c>
      <c r="B205" s="44">
        <v>546</v>
      </c>
      <c r="C205" s="44">
        <v>894</v>
      </c>
      <c r="D205" s="44"/>
      <c r="E205" s="45" t="s">
        <v>219</v>
      </c>
      <c r="F205" s="47">
        <f>'[1]SAU Totals New Units'!F203</f>
        <v>12142643.713199999</v>
      </c>
      <c r="G205" s="47">
        <f>'[1]SAU Totals New Units'!U203</f>
        <v>2706528</v>
      </c>
      <c r="H205" s="48">
        <f>'[1]SAU Totals New Units'!V203</f>
        <v>7.26</v>
      </c>
      <c r="I205" s="49" t="s">
        <v>31</v>
      </c>
      <c r="J205" s="47">
        <f>'[1]SAU Totals New Units'!W203+'[1]Misc. Adjustments New Units'!K199</f>
        <v>11194178.610000001</v>
      </c>
    </row>
    <row r="206" spans="1:10" ht="13.35" customHeight="1" x14ac:dyDescent="0.2">
      <c r="A206" s="38">
        <v>826</v>
      </c>
      <c r="B206" s="38">
        <v>549</v>
      </c>
      <c r="C206" s="38"/>
      <c r="D206" s="38"/>
      <c r="E206" s="39" t="s">
        <v>220</v>
      </c>
      <c r="F206" s="41">
        <f>'[1]SAU Totals New Units'!F204</f>
        <v>22648438.830000002</v>
      </c>
      <c r="G206" s="41">
        <f>'[1]SAU Totals New Units'!U204</f>
        <v>6870743</v>
      </c>
      <c r="H206" s="42">
        <f>'[1]SAU Totals New Units'!V204</f>
        <v>7.26</v>
      </c>
      <c r="J206" s="41">
        <f>'[1]SAU Totals New Units'!W204+'[1]Misc. Adjustments New Units'!K200</f>
        <v>15777695.829999998</v>
      </c>
    </row>
    <row r="207" spans="1:10" ht="13.35" customHeight="1" x14ac:dyDescent="0.2">
      <c r="A207" s="44">
        <v>839</v>
      </c>
      <c r="B207" s="44">
        <v>551</v>
      </c>
      <c r="C207" s="44"/>
      <c r="D207" s="44"/>
      <c r="E207" s="45" t="s">
        <v>221</v>
      </c>
      <c r="F207" s="47">
        <f>'[1]SAU Totals New Units'!F205</f>
        <v>27342463.559999999</v>
      </c>
      <c r="G207" s="47">
        <f>'[1]SAU Totals New Units'!U205</f>
        <v>13511586</v>
      </c>
      <c r="H207" s="48">
        <f>'[1]SAU Totals New Units'!V205</f>
        <v>7.26</v>
      </c>
      <c r="I207" s="49"/>
      <c r="J207" s="47">
        <f>'[1]SAU Totals New Units'!W205+'[1]Misc. Adjustments New Units'!K201</f>
        <v>13830877.559999999</v>
      </c>
    </row>
    <row r="208" spans="1:10" ht="13.35" customHeight="1" x14ac:dyDescent="0.2">
      <c r="A208" s="38">
        <v>847</v>
      </c>
      <c r="B208" s="38">
        <v>552</v>
      </c>
      <c r="C208" s="38"/>
      <c r="D208" s="38"/>
      <c r="E208" s="39" t="s">
        <v>222</v>
      </c>
      <c r="F208" s="41">
        <f>'[1]SAU Totals New Units'!F206</f>
        <v>22894938.203699999</v>
      </c>
      <c r="G208" s="41">
        <f>'[1]SAU Totals New Units'!U206</f>
        <v>7549069</v>
      </c>
      <c r="H208" s="42">
        <f>'[1]SAU Totals New Units'!V206</f>
        <v>7.26</v>
      </c>
      <c r="J208" s="41">
        <f>'[1]SAU Totals New Units'!W206+'[1]Misc. Adjustments New Units'!K202</f>
        <v>15345869.199999999</v>
      </c>
    </row>
    <row r="209" spans="1:10" ht="13.35" customHeight="1" x14ac:dyDescent="0.2">
      <c r="A209" s="44">
        <v>854</v>
      </c>
      <c r="B209" s="44">
        <v>553</v>
      </c>
      <c r="C209" s="44"/>
      <c r="D209" s="44"/>
      <c r="E209" s="45" t="s">
        <v>223</v>
      </c>
      <c r="F209" s="47">
        <f>'[1]SAU Totals New Units'!F207</f>
        <v>9889087.0099999998</v>
      </c>
      <c r="G209" s="47">
        <f>'[1]SAU Totals New Units'!U207</f>
        <v>2997654</v>
      </c>
      <c r="H209" s="48">
        <f>'[1]SAU Totals New Units'!V207</f>
        <v>7.26</v>
      </c>
      <c r="I209" s="49"/>
      <c r="J209" s="47">
        <f>'[1]SAU Totals New Units'!W207+'[1]Misc. Adjustments New Units'!K203</f>
        <v>6891433.0099999998</v>
      </c>
    </row>
    <row r="210" spans="1:10" ht="13.35" customHeight="1" x14ac:dyDescent="0.2">
      <c r="A210" s="38">
        <v>860</v>
      </c>
      <c r="B210" s="38">
        <v>554</v>
      </c>
      <c r="C210" s="38"/>
      <c r="D210" s="38"/>
      <c r="E210" s="39" t="s">
        <v>224</v>
      </c>
      <c r="F210" s="41">
        <f>'[1]SAU Totals New Units'!F208</f>
        <v>31894462.075400002</v>
      </c>
      <c r="G210" s="41">
        <f>'[1]SAU Totals New Units'!U208</f>
        <v>11889823</v>
      </c>
      <c r="H210" s="42">
        <f>'[1]SAU Totals New Units'!V208</f>
        <v>7.26</v>
      </c>
      <c r="I210" s="43" t="s">
        <v>31</v>
      </c>
      <c r="J210" s="41">
        <f>'[1]SAU Totals New Units'!W208+'[1]Misc. Adjustments New Units'!K204</f>
        <v>22129266.589999996</v>
      </c>
    </row>
    <row r="211" spans="1:10" ht="13.35" customHeight="1" x14ac:dyDescent="0.2">
      <c r="A211" s="44">
        <v>874</v>
      </c>
      <c r="B211" s="44">
        <v>555</v>
      </c>
      <c r="C211" s="44"/>
      <c r="D211" s="44"/>
      <c r="E211" s="45" t="s">
        <v>225</v>
      </c>
      <c r="F211" s="47">
        <f>'[1]SAU Totals New Units'!F209</f>
        <v>12223362.3071</v>
      </c>
      <c r="G211" s="47">
        <f>'[1]SAU Totals New Units'!U209</f>
        <v>5714225</v>
      </c>
      <c r="H211" s="48">
        <f>'[1]SAU Totals New Units'!V209</f>
        <v>7.26</v>
      </c>
      <c r="I211" s="49"/>
      <c r="J211" s="47">
        <f>'[1]SAU Totals New Units'!W209+'[1]Misc. Adjustments New Units'!K205</f>
        <v>6509137.3100000005</v>
      </c>
    </row>
    <row r="212" spans="1:10" ht="13.35" customHeight="1" x14ac:dyDescent="0.2">
      <c r="A212" s="38">
        <v>888</v>
      </c>
      <c r="B212" s="38">
        <v>557</v>
      </c>
      <c r="C212" s="38"/>
      <c r="D212" s="38"/>
      <c r="E212" s="39" t="s">
        <v>226</v>
      </c>
      <c r="F212" s="41">
        <f>'[1]SAU Totals New Units'!F210</f>
        <v>35185425.414999999</v>
      </c>
      <c r="G212" s="41">
        <f>'[1]SAU Totals New Units'!U210</f>
        <v>19566406.109999999</v>
      </c>
      <c r="H212" s="42">
        <f>'[1]SAU Totals New Units'!V210</f>
        <v>7.0979999999999999</v>
      </c>
      <c r="J212" s="41">
        <f>'[1]SAU Totals New Units'!W210+'[1]Misc. Adjustments New Units'!K206</f>
        <v>15619019.310000002</v>
      </c>
    </row>
    <row r="213" spans="1:10" ht="13.35" customHeight="1" x14ac:dyDescent="0.2">
      <c r="A213" s="44">
        <v>898</v>
      </c>
      <c r="B213" s="44">
        <v>558</v>
      </c>
      <c r="C213" s="44"/>
      <c r="D213" s="44"/>
      <c r="E213" s="45" t="s">
        <v>227</v>
      </c>
      <c r="F213" s="47">
        <f>'[1]SAU Totals New Units'!F211</f>
        <v>5937693.2800000003</v>
      </c>
      <c r="G213" s="47">
        <f>'[1]SAU Totals New Units'!U211</f>
        <v>2455090</v>
      </c>
      <c r="H213" s="48">
        <f>'[1]SAU Totals New Units'!V211</f>
        <v>7.26</v>
      </c>
      <c r="I213" s="49"/>
      <c r="J213" s="47">
        <f>'[1]SAU Totals New Units'!W211+'[1]Misc. Adjustments New Units'!K207</f>
        <v>3482603.2800000003</v>
      </c>
    </row>
    <row r="214" spans="1:10" ht="13.35" customHeight="1" x14ac:dyDescent="0.2">
      <c r="A214" s="38">
        <v>905</v>
      </c>
      <c r="B214" s="38">
        <v>559</v>
      </c>
      <c r="C214" s="38"/>
      <c r="D214" s="38"/>
      <c r="E214" s="39" t="s">
        <v>228</v>
      </c>
      <c r="F214" s="41">
        <f>'[1]SAU Totals New Units'!F212</f>
        <v>6848158.7176999999</v>
      </c>
      <c r="G214" s="41">
        <f>'[1]SAU Totals New Units'!U212</f>
        <v>2462955</v>
      </c>
      <c r="H214" s="42">
        <f>'[1]SAU Totals New Units'!V212</f>
        <v>7.26</v>
      </c>
      <c r="J214" s="41">
        <f>'[1]SAU Totals New Units'!W212+'[1]Misc. Adjustments New Units'!K208</f>
        <v>4385203.72</v>
      </c>
    </row>
    <row r="215" spans="1:10" ht="13.35" customHeight="1" x14ac:dyDescent="0.2">
      <c r="A215" s="44">
        <v>913</v>
      </c>
      <c r="B215" s="44">
        <v>560</v>
      </c>
      <c r="C215" s="44"/>
      <c r="D215" s="44"/>
      <c r="E215" s="45" t="s">
        <v>229</v>
      </c>
      <c r="F215" s="47">
        <f>'[1]SAU Totals New Units'!F213</f>
        <v>35412421.693599999</v>
      </c>
      <c r="G215" s="47">
        <f>'[1]SAU Totals New Units'!U213</f>
        <v>14180595</v>
      </c>
      <c r="H215" s="48">
        <f>'[1]SAU Totals New Units'!V213</f>
        <v>7.26</v>
      </c>
      <c r="I215" s="49"/>
      <c r="J215" s="47">
        <f>'[1]SAU Totals New Units'!W213+'[1]Misc. Adjustments New Units'!K209</f>
        <v>21231826.689999998</v>
      </c>
    </row>
    <row r="216" spans="1:10" ht="13.35" customHeight="1" x14ac:dyDescent="0.2">
      <c r="A216" s="38">
        <v>922</v>
      </c>
      <c r="B216" s="38">
        <v>561</v>
      </c>
      <c r="C216" s="38"/>
      <c r="D216" s="38"/>
      <c r="E216" s="39" t="s">
        <v>230</v>
      </c>
      <c r="F216" s="41">
        <f>'[1]SAU Totals New Units'!F214</f>
        <v>19371468.138</v>
      </c>
      <c r="G216" s="41">
        <f>'[1]SAU Totals New Units'!U214</f>
        <v>15816077.280000001</v>
      </c>
      <c r="H216" s="42">
        <f>'[1]SAU Totals New Units'!V214</f>
        <v>6.1970000000000001</v>
      </c>
      <c r="I216" s="43" t="s">
        <v>31</v>
      </c>
      <c r="J216" s="41">
        <f>'[1]SAU Totals New Units'!W214+'[1]Misc. Adjustments New Units'!K210</f>
        <v>5296120.17</v>
      </c>
    </row>
    <row r="217" spans="1:10" ht="13.35" customHeight="1" x14ac:dyDescent="0.2">
      <c r="A217" s="44">
        <v>932</v>
      </c>
      <c r="B217" s="44">
        <v>563</v>
      </c>
      <c r="C217" s="44"/>
      <c r="D217" s="44"/>
      <c r="E217" s="45" t="s">
        <v>231</v>
      </c>
      <c r="F217" s="47">
        <f>'[1]SAU Totals New Units'!F215</f>
        <v>8789004.1920000017</v>
      </c>
      <c r="G217" s="47">
        <f>'[1]SAU Totals New Units'!U215</f>
        <v>3992758</v>
      </c>
      <c r="H217" s="48">
        <f>'[1]SAU Totals New Units'!V215</f>
        <v>7.26</v>
      </c>
      <c r="I217" s="49"/>
      <c r="J217" s="47">
        <f>'[1]SAU Totals New Units'!W215+'[1]Misc. Adjustments New Units'!K211</f>
        <v>4796246.1899999995</v>
      </c>
    </row>
    <row r="218" spans="1:10" ht="13.35" customHeight="1" x14ac:dyDescent="0.2">
      <c r="A218" s="38">
        <v>936</v>
      </c>
      <c r="B218" s="38">
        <v>564</v>
      </c>
      <c r="C218" s="38"/>
      <c r="D218" s="38"/>
      <c r="E218" s="39" t="s">
        <v>232</v>
      </c>
      <c r="F218" s="41">
        <f>'[1]SAU Totals New Units'!F216</f>
        <v>13506789.74</v>
      </c>
      <c r="G218" s="41">
        <f>'[1]SAU Totals New Units'!U216</f>
        <v>3561877</v>
      </c>
      <c r="H218" s="42">
        <f>'[1]SAU Totals New Units'!V216</f>
        <v>7.26</v>
      </c>
      <c r="J218" s="41">
        <f>'[1]SAU Totals New Units'!W216+'[1]Misc. Adjustments New Units'!K212</f>
        <v>9944912.7400000002</v>
      </c>
    </row>
    <row r="219" spans="1:10" ht="13.35" customHeight="1" x14ac:dyDescent="0.2">
      <c r="A219" s="44">
        <v>944</v>
      </c>
      <c r="B219" s="44">
        <v>565</v>
      </c>
      <c r="C219" s="44"/>
      <c r="D219" s="44"/>
      <c r="E219" s="45" t="s">
        <v>233</v>
      </c>
      <c r="F219" s="47">
        <f>'[1]SAU Totals New Units'!F217</f>
        <v>0</v>
      </c>
      <c r="G219" s="47">
        <f>'[1]SAU Totals New Units'!U217</f>
        <v>0</v>
      </c>
      <c r="H219" s="48">
        <f>'[1]SAU Totals New Units'!V217</f>
        <v>0</v>
      </c>
      <c r="I219" s="49"/>
      <c r="J219" s="47">
        <f>'[1]SAU Totals New Units'!W217+'[1]Misc. Adjustments New Units'!K213</f>
        <v>0</v>
      </c>
    </row>
    <row r="220" spans="1:10" ht="13.35" customHeight="1" x14ac:dyDescent="0.2">
      <c r="A220" s="38">
        <v>951</v>
      </c>
      <c r="B220" s="38">
        <v>568</v>
      </c>
      <c r="C220" s="38"/>
      <c r="D220" s="38"/>
      <c r="E220" s="39" t="s">
        <v>234</v>
      </c>
      <c r="F220" s="41">
        <f>'[1]SAU Totals New Units'!F218</f>
        <v>10276513.1074</v>
      </c>
      <c r="G220" s="41">
        <f>'[1]SAU Totals New Units'!U218</f>
        <v>3777895.37</v>
      </c>
      <c r="H220" s="42">
        <f>'[1]SAU Totals New Units'!V218</f>
        <v>7.1879999999999997</v>
      </c>
      <c r="J220" s="41">
        <f>'[1]SAU Totals New Units'!W218+'[1]Misc. Adjustments New Units'!K214</f>
        <v>6498617.7399999993</v>
      </c>
    </row>
    <row r="221" spans="1:10" ht="13.35" customHeight="1" x14ac:dyDescent="0.2">
      <c r="A221" s="44">
        <v>957</v>
      </c>
      <c r="B221" s="44">
        <v>570</v>
      </c>
      <c r="C221" s="44"/>
      <c r="D221" s="44"/>
      <c r="E221" s="45" t="s">
        <v>235</v>
      </c>
      <c r="F221" s="47">
        <f>'[1]SAU Totals New Units'!F219</f>
        <v>5094842.0718999999</v>
      </c>
      <c r="G221" s="47">
        <f>'[1]SAU Totals New Units'!U219</f>
        <v>1706019.11</v>
      </c>
      <c r="H221" s="48">
        <f>'[1]SAU Totals New Units'!V219</f>
        <v>5.4580000000000002</v>
      </c>
      <c r="I221" s="49"/>
      <c r="J221" s="47">
        <f>'[1]SAU Totals New Units'!W219+'[1]Misc. Adjustments New Units'!K215</f>
        <v>3388822.96</v>
      </c>
    </row>
    <row r="222" spans="1:10" ht="13.35" customHeight="1" x14ac:dyDescent="0.2">
      <c r="A222" s="38">
        <v>969</v>
      </c>
      <c r="B222" s="38">
        <v>572</v>
      </c>
      <c r="C222" s="38"/>
      <c r="D222" s="38"/>
      <c r="E222" s="39" t="s">
        <v>236</v>
      </c>
      <c r="F222" s="41">
        <f>'[1]SAU Totals New Units'!F220</f>
        <v>16726574.9122</v>
      </c>
      <c r="G222" s="41">
        <f>'[1]SAU Totals New Units'!U220</f>
        <v>9502431.7400000002</v>
      </c>
      <c r="H222" s="42">
        <f>'[1]SAU Totals New Units'!V220</f>
        <v>5.9630000000000001</v>
      </c>
      <c r="J222" s="41">
        <f>'[1]SAU Totals New Units'!W220+'[1]Misc. Adjustments New Units'!K216</f>
        <v>7224143.1699999999</v>
      </c>
    </row>
    <row r="223" spans="1:10" ht="13.35" customHeight="1" x14ac:dyDescent="0.2">
      <c r="A223" s="44">
        <v>976</v>
      </c>
      <c r="B223" s="44">
        <v>574</v>
      </c>
      <c r="C223" s="44"/>
      <c r="D223" s="44"/>
      <c r="E223" s="45" t="s">
        <v>237</v>
      </c>
      <c r="F223" s="47">
        <f>'[1]SAU Totals New Units'!F221</f>
        <v>7892270.3199999994</v>
      </c>
      <c r="G223" s="47">
        <f>'[1]SAU Totals New Units'!U221</f>
        <v>3516677.38</v>
      </c>
      <c r="H223" s="48">
        <f>'[1]SAU Totals New Units'!V221</f>
        <v>6.726</v>
      </c>
      <c r="I223" s="49"/>
      <c r="J223" s="47">
        <f>'[1]SAU Totals New Units'!W221+'[1]Misc. Adjustments New Units'!K217</f>
        <v>4375592.9400000004</v>
      </c>
    </row>
    <row r="224" spans="1:10" ht="13.35" customHeight="1" x14ac:dyDescent="0.2">
      <c r="A224" s="38">
        <v>984</v>
      </c>
      <c r="B224" s="38">
        <v>575</v>
      </c>
      <c r="C224" s="38"/>
      <c r="D224" s="38"/>
      <c r="E224" s="39" t="s">
        <v>238</v>
      </c>
      <c r="F224" s="41">
        <f>'[1]SAU Totals New Units'!F222</f>
        <v>35833323.175399996</v>
      </c>
      <c r="G224" s="41">
        <f>'[1]SAU Totals New Units'!U222</f>
        <v>15847643.300000001</v>
      </c>
      <c r="H224" s="42">
        <f>'[1]SAU Totals New Units'!V222</f>
        <v>4.6479999999999997</v>
      </c>
      <c r="J224" s="41">
        <f>'[1]SAU Totals New Units'!W222+'[1]Misc. Adjustments New Units'!K218</f>
        <v>19985679.879999999</v>
      </c>
    </row>
    <row r="225" spans="1:10" ht="13.35" customHeight="1" x14ac:dyDescent="0.2">
      <c r="A225" s="44">
        <v>994</v>
      </c>
      <c r="B225" s="44">
        <v>576</v>
      </c>
      <c r="C225" s="44">
        <v>891</v>
      </c>
      <c r="D225" s="44"/>
      <c r="E225" s="45" t="s">
        <v>239</v>
      </c>
      <c r="F225" s="47">
        <f>'[1]SAU Totals New Units'!F223</f>
        <v>700364.38</v>
      </c>
      <c r="G225" s="47">
        <f>'[1]SAU Totals New Units'!U223</f>
        <v>611230.47</v>
      </c>
      <c r="H225" s="48">
        <f>'[1]SAU Totals New Units'!V223</f>
        <v>3.8319999999999999</v>
      </c>
      <c r="I225" s="49"/>
      <c r="J225" s="47">
        <f>'[1]SAU Totals New Units'!W223+'[1]Misc. Adjustments New Units'!K219</f>
        <v>89133.910000000033</v>
      </c>
    </row>
    <row r="226" spans="1:10" ht="13.35" customHeight="1" x14ac:dyDescent="0.2">
      <c r="A226" s="58"/>
      <c r="B226" s="59" t="s">
        <v>240</v>
      </c>
      <c r="C226" s="59"/>
      <c r="D226" s="59"/>
      <c r="E226" s="36"/>
      <c r="F226" s="37"/>
      <c r="G226" s="37"/>
      <c r="H226" s="37"/>
      <c r="I226" s="37"/>
      <c r="J226" s="37"/>
    </row>
    <row r="227" spans="1:10" ht="13.35" customHeight="1" x14ac:dyDescent="0.2">
      <c r="A227" s="38">
        <v>1009</v>
      </c>
      <c r="B227" s="38">
        <v>791</v>
      </c>
      <c r="C227" s="38"/>
      <c r="D227" s="38"/>
      <c r="E227" s="39" t="s">
        <v>241</v>
      </c>
      <c r="F227" s="41">
        <f>'[1]SAU Totals New Units'!F224</f>
        <v>1651035.24</v>
      </c>
      <c r="G227" s="41">
        <f>'[1]SAU Totals New Units'!U224</f>
        <v>70059</v>
      </c>
      <c r="H227" s="42">
        <f>'[1]SAU Totals New Units'!V224</f>
        <v>7.26</v>
      </c>
      <c r="J227" s="41">
        <f>'[1]SAU Totals New Units'!W224+'[1]Misc. Adjustments New Units'!K220</f>
        <v>1580976.24</v>
      </c>
    </row>
    <row r="228" spans="1:10" ht="13.35" customHeight="1" x14ac:dyDescent="0.2">
      <c r="A228" s="44">
        <v>1011</v>
      </c>
      <c r="B228" s="44">
        <v>792</v>
      </c>
      <c r="C228" s="44"/>
      <c r="D228" s="44"/>
      <c r="E228" s="45" t="s">
        <v>242</v>
      </c>
      <c r="F228" s="47">
        <f>'[1]SAU Totals New Units'!F225</f>
        <v>2795123.31</v>
      </c>
      <c r="G228" s="47">
        <f>'[1]SAU Totals New Units'!U225</f>
        <v>22929.5</v>
      </c>
      <c r="H228" s="48">
        <f>'[1]SAU Totals New Units'!V225</f>
        <v>7.26</v>
      </c>
      <c r="I228" s="49"/>
      <c r="J228" s="47">
        <f>'[1]SAU Totals New Units'!W225+'[1]Misc. Adjustments New Units'!K221</f>
        <v>2772193.81</v>
      </c>
    </row>
    <row r="229" spans="1:10" ht="13.35" customHeight="1" x14ac:dyDescent="0.2">
      <c r="A229" s="38">
        <v>1013</v>
      </c>
      <c r="B229" s="38">
        <v>793</v>
      </c>
      <c r="C229" s="38"/>
      <c r="D229" s="38"/>
      <c r="E229" s="39" t="s">
        <v>243</v>
      </c>
      <c r="F229" s="41">
        <f>'[1]SAU Totals New Units'!F226</f>
        <v>2579379.12</v>
      </c>
      <c r="G229" s="41">
        <f>'[1]SAU Totals New Units'!U226</f>
        <v>13733.5</v>
      </c>
      <c r="H229" s="42">
        <f>'[1]SAU Totals New Units'!V226</f>
        <v>7.26</v>
      </c>
      <c r="J229" s="41">
        <f>'[1]SAU Totals New Units'!W226+'[1]Misc. Adjustments New Units'!K222</f>
        <v>2565645.62</v>
      </c>
    </row>
    <row r="230" spans="1:10" ht="13.35" customHeight="1" x14ac:dyDescent="0.2">
      <c r="A230" s="60"/>
      <c r="B230" s="61" t="s">
        <v>244</v>
      </c>
      <c r="C230" s="61"/>
      <c r="D230" s="61"/>
      <c r="E230" s="62"/>
      <c r="F230" s="63"/>
      <c r="G230" s="63"/>
      <c r="H230" s="64"/>
      <c r="I230" s="64"/>
      <c r="J230" s="63"/>
    </row>
    <row r="231" spans="1:10" ht="13.35" customHeight="1" x14ac:dyDescent="0.2">
      <c r="A231" s="65">
        <v>1438</v>
      </c>
      <c r="B231" s="65">
        <v>801</v>
      </c>
      <c r="C231" s="66"/>
      <c r="D231" s="66"/>
      <c r="E231" s="67" t="s">
        <v>245</v>
      </c>
      <c r="F231" s="41">
        <f>'[1]SAU Totals New Units'!F227</f>
        <v>28887631.862399999</v>
      </c>
      <c r="G231" s="41">
        <f>'[1]SAU Totals New Units'!U227</f>
        <v>13040838.789999999</v>
      </c>
      <c r="H231" s="42">
        <f>'[1]SAU Totals New Units'!V227</f>
        <v>6.0940000000000003</v>
      </c>
      <c r="I231" s="43" t="s">
        <v>31</v>
      </c>
      <c r="J231" s="41">
        <f>'[1]SAU Totals New Units'!W227+'[1]Misc. Adjustments New Units'!K223</f>
        <v>17612958.120000001</v>
      </c>
    </row>
    <row r="232" spans="1:10" ht="13.35" customHeight="1" x14ac:dyDescent="0.2">
      <c r="A232" s="44">
        <v>1445</v>
      </c>
      <c r="B232" s="44">
        <v>802</v>
      </c>
      <c r="C232" s="44"/>
      <c r="D232" s="44"/>
      <c r="E232" s="45" t="s">
        <v>246</v>
      </c>
      <c r="F232" s="47">
        <f>'[1]SAU Totals New Units'!F228</f>
        <v>23976488.32</v>
      </c>
      <c r="G232" s="47">
        <f>'[1]SAU Totals New Units'!U228</f>
        <v>9635109</v>
      </c>
      <c r="H232" s="48">
        <f>'[1]SAU Totals New Units'!V228</f>
        <v>7.26</v>
      </c>
      <c r="I232" s="49"/>
      <c r="J232" s="47">
        <f>'[1]SAU Totals New Units'!W228+'[1]Misc. Adjustments New Units'!K224</f>
        <v>14341379.32</v>
      </c>
    </row>
    <row r="233" spans="1:10" ht="13.35" customHeight="1" x14ac:dyDescent="0.2">
      <c r="A233" s="38">
        <v>1446</v>
      </c>
      <c r="B233" s="38">
        <v>804</v>
      </c>
      <c r="C233" s="38"/>
      <c r="D233" s="38"/>
      <c r="E233" s="39" t="s">
        <v>247</v>
      </c>
      <c r="F233" s="41">
        <f>'[1]SAU Totals New Units'!F229</f>
        <v>16321748.731900001</v>
      </c>
      <c r="G233" s="41">
        <f>'[1]SAU Totals New Units'!U229</f>
        <v>5679740</v>
      </c>
      <c r="H233" s="42">
        <f>'[1]SAU Totals New Units'!V229</f>
        <v>7.26</v>
      </c>
      <c r="J233" s="41">
        <f>'[1]SAU Totals New Units'!W229+'[1]Misc. Adjustments New Units'!K225</f>
        <v>10642008.73</v>
      </c>
    </row>
    <row r="234" spans="1:10" ht="13.35" customHeight="1" x14ac:dyDescent="0.2">
      <c r="A234" s="44">
        <v>1449</v>
      </c>
      <c r="B234" s="44">
        <v>805</v>
      </c>
      <c r="C234" s="44"/>
      <c r="D234" s="44"/>
      <c r="E234" s="45" t="s">
        <v>248</v>
      </c>
      <c r="F234" s="47">
        <f>'[1]SAU Totals New Units'!F230</f>
        <v>23020951.9375</v>
      </c>
      <c r="G234" s="47">
        <f>'[1]SAU Totals New Units'!U230</f>
        <v>16487730.52</v>
      </c>
      <c r="H234" s="48">
        <f>'[1]SAU Totals New Units'!V230</f>
        <v>6.8419999999999996</v>
      </c>
      <c r="I234" s="49"/>
      <c r="J234" s="47">
        <f>'[1]SAU Totals New Units'!W230+'[1]Misc. Adjustments New Units'!K226</f>
        <v>6533221.4200000018</v>
      </c>
    </row>
    <row r="235" spans="1:10" ht="13.35" customHeight="1" x14ac:dyDescent="0.2">
      <c r="A235" s="38">
        <v>1508</v>
      </c>
      <c r="B235" s="38">
        <v>809</v>
      </c>
      <c r="C235" s="38"/>
      <c r="D235" s="38"/>
      <c r="E235" s="39" t="s">
        <v>249</v>
      </c>
      <c r="F235" s="41">
        <f>'[1]SAU Totals New Units'!F231</f>
        <v>30832945.121399999</v>
      </c>
      <c r="G235" s="41">
        <f>'[1]SAU Totals New Units'!U231</f>
        <v>9418394.3100000005</v>
      </c>
      <c r="H235" s="42">
        <f>'[1]SAU Totals New Units'!V231</f>
        <v>6.875</v>
      </c>
      <c r="I235" s="43" t="s">
        <v>31</v>
      </c>
      <c r="J235" s="41">
        <f>'[1]SAU Totals New Units'!W231+'[1]Misc. Adjustments New Units'!K227</f>
        <v>23959176.32</v>
      </c>
    </row>
    <row r="236" spans="1:10" ht="13.35" customHeight="1" x14ac:dyDescent="0.2">
      <c r="A236" s="44">
        <v>1450</v>
      </c>
      <c r="B236" s="44">
        <v>810</v>
      </c>
      <c r="C236" s="44"/>
      <c r="D236" s="44"/>
      <c r="E236" s="45" t="s">
        <v>250</v>
      </c>
      <c r="F236" s="47">
        <f>'[1]SAU Totals New Units'!F232</f>
        <v>23154746.863699999</v>
      </c>
      <c r="G236" s="47">
        <f>'[1]SAU Totals New Units'!U232</f>
        <v>7621124.8899999997</v>
      </c>
      <c r="H236" s="48">
        <f>'[1]SAU Totals New Units'!V232</f>
        <v>6.6059999999999999</v>
      </c>
      <c r="I236" s="49"/>
      <c r="J236" s="47">
        <f>'[1]SAU Totals New Units'!W232+'[1]Misc. Adjustments New Units'!K228</f>
        <v>15533621.969999999</v>
      </c>
    </row>
    <row r="237" spans="1:10" ht="13.35" customHeight="1" x14ac:dyDescent="0.2">
      <c r="A237" s="38">
        <v>1451</v>
      </c>
      <c r="B237" s="38">
        <v>812</v>
      </c>
      <c r="C237" s="38"/>
      <c r="D237" s="38"/>
      <c r="E237" s="39" t="s">
        <v>251</v>
      </c>
      <c r="F237" s="41">
        <f>'[1]SAU Totals New Units'!F233</f>
        <v>18648081.363600001</v>
      </c>
      <c r="G237" s="41">
        <f>'[1]SAU Totals New Units'!U233</f>
        <v>7596540.8700000001</v>
      </c>
      <c r="H237" s="42">
        <f>'[1]SAU Totals New Units'!V233</f>
        <v>6.4790000000000001</v>
      </c>
      <c r="J237" s="41">
        <f>'[1]SAU Totals New Units'!W233+'[1]Misc. Adjustments New Units'!K229</f>
        <v>11051540.489999998</v>
      </c>
    </row>
    <row r="238" spans="1:10" ht="13.35" customHeight="1" x14ac:dyDescent="0.2">
      <c r="A238" s="55">
        <v>1452</v>
      </c>
      <c r="B238" s="55">
        <v>813</v>
      </c>
      <c r="C238" s="56"/>
      <c r="D238" s="56"/>
      <c r="E238" s="57" t="s">
        <v>252</v>
      </c>
      <c r="F238" s="47">
        <f>'[1]SAU Totals New Units'!F234</f>
        <v>21736665.336800002</v>
      </c>
      <c r="G238" s="47">
        <f>'[1]SAU Totals New Units'!U234</f>
        <v>14642557.210000001</v>
      </c>
      <c r="H238" s="48">
        <f>'[1]SAU Totals New Units'!V234</f>
        <v>6.9660000000000002</v>
      </c>
      <c r="I238" s="49"/>
      <c r="J238" s="47">
        <f>'[1]SAU Totals New Units'!W234+'[1]Misc. Adjustments New Units'!K230</f>
        <v>7094108.129999999</v>
      </c>
    </row>
    <row r="239" spans="1:10" ht="13.35" customHeight="1" x14ac:dyDescent="0.2">
      <c r="A239" s="38">
        <v>1455</v>
      </c>
      <c r="B239" s="38">
        <v>814</v>
      </c>
      <c r="C239" s="38"/>
      <c r="D239" s="38"/>
      <c r="E239" s="39" t="s">
        <v>253</v>
      </c>
      <c r="F239" s="41">
        <f>'[1]SAU Totals New Units'!F235</f>
        <v>40355376.285999998</v>
      </c>
      <c r="G239" s="41">
        <f>'[1]SAU Totals New Units'!U235</f>
        <v>22328099.510000002</v>
      </c>
      <c r="H239" s="42">
        <f>'[1]SAU Totals New Units'!V235</f>
        <v>6.9219999999999997</v>
      </c>
      <c r="J239" s="41">
        <f>'[1]SAU Totals New Units'!W235+'[1]Misc. Adjustments New Units'!K231</f>
        <v>18027276.779999997</v>
      </c>
    </row>
    <row r="240" spans="1:10" ht="13.35" customHeight="1" x14ac:dyDescent="0.2">
      <c r="A240" s="44">
        <v>1456</v>
      </c>
      <c r="B240" s="44">
        <v>816</v>
      </c>
      <c r="C240" s="44"/>
      <c r="D240" s="44"/>
      <c r="E240" s="45" t="s">
        <v>254</v>
      </c>
      <c r="F240" s="47">
        <f>'[1]SAU Totals New Units'!F236</f>
        <v>20072623.278000001</v>
      </c>
      <c r="G240" s="47">
        <f>'[1]SAU Totals New Units'!U236</f>
        <v>7780542</v>
      </c>
      <c r="H240" s="48">
        <f>'[1]SAU Totals New Units'!V236</f>
        <v>7.26</v>
      </c>
      <c r="I240" s="49"/>
      <c r="J240" s="47">
        <f>'[1]SAU Totals New Units'!W236+'[1]Misc. Adjustments New Units'!K232</f>
        <v>12292081.280000001</v>
      </c>
    </row>
    <row r="241" spans="1:10" ht="13.35" customHeight="1" x14ac:dyDescent="0.2">
      <c r="A241" s="38">
        <v>1457</v>
      </c>
      <c r="B241" s="38">
        <v>818</v>
      </c>
      <c r="C241" s="38"/>
      <c r="D241" s="38"/>
      <c r="E241" s="39" t="s">
        <v>255</v>
      </c>
      <c r="F241" s="41">
        <f>'[1]SAU Totals New Units'!F237</f>
        <v>31164979.021600001</v>
      </c>
      <c r="G241" s="41">
        <f>'[1]SAU Totals New Units'!U237</f>
        <v>15987383.93</v>
      </c>
      <c r="H241" s="42">
        <f>'[1]SAU Totals New Units'!V237</f>
        <v>6.8680000000000003</v>
      </c>
      <c r="J241" s="41">
        <f>'[1]SAU Totals New Units'!W237+'[1]Misc. Adjustments New Units'!K233</f>
        <v>15177595.09</v>
      </c>
    </row>
    <row r="242" spans="1:10" ht="13.35" customHeight="1" x14ac:dyDescent="0.2">
      <c r="A242" s="44">
        <v>1458</v>
      </c>
      <c r="B242" s="44">
        <v>819</v>
      </c>
      <c r="C242" s="44"/>
      <c r="D242" s="44"/>
      <c r="E242" s="45" t="s">
        <v>256</v>
      </c>
      <c r="F242" s="47">
        <f>'[1]SAU Totals New Units'!F238</f>
        <v>27014449.3803</v>
      </c>
      <c r="G242" s="47">
        <f>'[1]SAU Totals New Units'!U238</f>
        <v>7820230</v>
      </c>
      <c r="H242" s="48">
        <f>'[1]SAU Totals New Units'!V238</f>
        <v>7.26</v>
      </c>
      <c r="I242" s="49"/>
      <c r="J242" s="47">
        <f>'[1]SAU Totals New Units'!W238+'[1]Misc. Adjustments New Units'!K234</f>
        <v>19194219.379999999</v>
      </c>
    </row>
    <row r="243" spans="1:10" ht="13.35" customHeight="1" x14ac:dyDescent="0.2">
      <c r="A243" s="65">
        <v>1459</v>
      </c>
      <c r="B243" s="65">
        <v>820</v>
      </c>
      <c r="C243" s="66"/>
      <c r="D243" s="66"/>
      <c r="E243" s="67" t="s">
        <v>257</v>
      </c>
      <c r="F243" s="41">
        <f>'[1]SAU Totals New Units'!F239</f>
        <v>6554342.6361000007</v>
      </c>
      <c r="G243" s="41">
        <f>'[1]SAU Totals New Units'!U239</f>
        <v>3379772</v>
      </c>
      <c r="H243" s="42">
        <f>'[1]SAU Totals New Units'!V239</f>
        <v>7.26</v>
      </c>
      <c r="J243" s="41">
        <f>'[1]SAU Totals New Units'!W239+'[1]Misc. Adjustments New Units'!K235</f>
        <v>3174570.6399999997</v>
      </c>
    </row>
    <row r="244" spans="1:10" ht="13.35" customHeight="1" x14ac:dyDescent="0.2">
      <c r="A244" s="44">
        <v>1460</v>
      </c>
      <c r="B244" s="44">
        <v>821</v>
      </c>
      <c r="C244" s="44"/>
      <c r="D244" s="44"/>
      <c r="E244" s="45" t="s">
        <v>258</v>
      </c>
      <c r="F244" s="47">
        <f>'[1]SAU Totals New Units'!F240</f>
        <v>33953010.316399999</v>
      </c>
      <c r="G244" s="47">
        <f>'[1]SAU Totals New Units'!U240</f>
        <v>26470096.280000001</v>
      </c>
      <c r="H244" s="48">
        <f>'[1]SAU Totals New Units'!V240</f>
        <v>5.0650000000000004</v>
      </c>
      <c r="I244" s="49"/>
      <c r="J244" s="47">
        <f>'[1]SAU Totals New Units'!W240+'[1]Misc. Adjustments New Units'!K236</f>
        <v>7482914.0399999991</v>
      </c>
    </row>
    <row r="245" spans="1:10" ht="13.35" customHeight="1" x14ac:dyDescent="0.2">
      <c r="A245" s="38">
        <v>1615</v>
      </c>
      <c r="B245" s="38">
        <v>822</v>
      </c>
      <c r="C245" s="38"/>
      <c r="D245" s="38"/>
      <c r="E245" s="39" t="s">
        <v>259</v>
      </c>
      <c r="F245" s="41">
        <f>'[1]SAU Totals New Units'!F241</f>
        <v>29725644.292999998</v>
      </c>
      <c r="G245" s="41">
        <f>'[1]SAU Totals New Units'!U241</f>
        <v>8354203</v>
      </c>
      <c r="H245" s="42">
        <f>'[1]SAU Totals New Units'!V241</f>
        <v>7.26</v>
      </c>
      <c r="J245" s="41">
        <f>'[1]SAU Totals New Units'!W241+'[1]Misc. Adjustments New Units'!K237</f>
        <v>21371441.289999999</v>
      </c>
    </row>
    <row r="246" spans="1:10" ht="13.35" customHeight="1" x14ac:dyDescent="0.2">
      <c r="A246" s="44">
        <v>1461</v>
      </c>
      <c r="B246" s="44">
        <v>823</v>
      </c>
      <c r="C246" s="44"/>
      <c r="D246" s="44"/>
      <c r="E246" s="45" t="s">
        <v>260</v>
      </c>
      <c r="F246" s="47">
        <f>'[1]SAU Totals New Units'!F242</f>
        <v>9726398.2991999984</v>
      </c>
      <c r="G246" s="47">
        <f>'[1]SAU Totals New Units'!U242</f>
        <v>7781561.9800000004</v>
      </c>
      <c r="H246" s="48">
        <f>'[1]SAU Totals New Units'!V242</f>
        <v>4.4240000000000004</v>
      </c>
      <c r="I246" s="49"/>
      <c r="J246" s="47">
        <f>'[1]SAU Totals New Units'!W242+'[1]Misc. Adjustments New Units'!K238</f>
        <v>1944836.3200000003</v>
      </c>
    </row>
    <row r="247" spans="1:10" ht="13.35" customHeight="1" x14ac:dyDescent="0.2">
      <c r="A247" s="38">
        <v>1462</v>
      </c>
      <c r="B247" s="38">
        <v>824</v>
      </c>
      <c r="C247" s="38"/>
      <c r="D247" s="38"/>
      <c r="E247" s="39" t="s">
        <v>261</v>
      </c>
      <c r="F247" s="41">
        <f>'[1]SAU Totals New Units'!F243</f>
        <v>11737528.7501</v>
      </c>
      <c r="G247" s="41">
        <f>'[1]SAU Totals New Units'!U243</f>
        <v>7961500.25</v>
      </c>
      <c r="H247" s="42">
        <f>'[1]SAU Totals New Units'!V243</f>
        <v>5.5659999999999998</v>
      </c>
      <c r="J247" s="41">
        <f>'[1]SAU Totals New Units'!W243+'[1]Misc. Adjustments New Units'!K239</f>
        <v>3776028.5</v>
      </c>
    </row>
    <row r="248" spans="1:10" ht="13.35" customHeight="1" x14ac:dyDescent="0.2">
      <c r="A248" s="44">
        <v>1464</v>
      </c>
      <c r="B248" s="44">
        <v>825</v>
      </c>
      <c r="C248" s="44"/>
      <c r="D248" s="44"/>
      <c r="E248" s="45" t="s">
        <v>262</v>
      </c>
      <c r="F248" s="47">
        <f>'[1]SAU Totals New Units'!F244</f>
        <v>13213127.698099999</v>
      </c>
      <c r="G248" s="47">
        <f>'[1]SAU Totals New Units'!U244</f>
        <v>5715072</v>
      </c>
      <c r="H248" s="48">
        <f>'[1]SAU Totals New Units'!V244</f>
        <v>7.26</v>
      </c>
      <c r="I248" s="49"/>
      <c r="J248" s="47">
        <f>'[1]SAU Totals New Units'!W244+'[1]Misc. Adjustments New Units'!K240</f>
        <v>7498055.6999999993</v>
      </c>
    </row>
    <row r="249" spans="1:10" ht="13.35" customHeight="1" x14ac:dyDescent="0.2">
      <c r="A249" s="38">
        <v>1465</v>
      </c>
      <c r="B249" s="38">
        <v>826</v>
      </c>
      <c r="C249" s="38"/>
      <c r="D249" s="38"/>
      <c r="E249" s="39" t="s">
        <v>263</v>
      </c>
      <c r="F249" s="41">
        <f>'[1]SAU Totals New Units'!F245</f>
        <v>8661413.6346000005</v>
      </c>
      <c r="G249" s="41">
        <f>'[1]SAU Totals New Units'!U245</f>
        <v>3427204</v>
      </c>
      <c r="H249" s="42">
        <f>'[1]SAU Totals New Units'!V245</f>
        <v>7.26</v>
      </c>
      <c r="J249" s="41">
        <f>'[1]SAU Totals New Units'!W245+'[1]Misc. Adjustments New Units'!K241</f>
        <v>5234209.6300000008</v>
      </c>
    </row>
    <row r="250" spans="1:10" ht="13.35" customHeight="1" x14ac:dyDescent="0.2">
      <c r="A250" s="44">
        <v>1466</v>
      </c>
      <c r="B250" s="44">
        <v>834</v>
      </c>
      <c r="C250" s="44"/>
      <c r="D250" s="44"/>
      <c r="E250" s="45" t="s">
        <v>264</v>
      </c>
      <c r="F250" s="47">
        <f>'[1]SAU Totals New Units'!F246</f>
        <v>16219086.558699999</v>
      </c>
      <c r="G250" s="47">
        <f>'[1]SAU Totals New Units'!U246</f>
        <v>4437796</v>
      </c>
      <c r="H250" s="48">
        <f>'[1]SAU Totals New Units'!V246</f>
        <v>7.26</v>
      </c>
      <c r="I250" s="49"/>
      <c r="J250" s="47">
        <f>'[1]SAU Totals New Units'!W246+'[1]Misc. Adjustments New Units'!K242</f>
        <v>11781290.560000001</v>
      </c>
    </row>
    <row r="251" spans="1:10" ht="13.35" customHeight="1" x14ac:dyDescent="0.2">
      <c r="A251" s="38">
        <v>1467</v>
      </c>
      <c r="B251" s="38">
        <v>838</v>
      </c>
      <c r="C251" s="38"/>
      <c r="D251" s="38"/>
      <c r="E251" s="39" t="s">
        <v>265</v>
      </c>
      <c r="F251" s="41">
        <f>'[1]SAU Totals New Units'!F247</f>
        <v>12418132.1976</v>
      </c>
      <c r="G251" s="41">
        <f>'[1]SAU Totals New Units'!U247</f>
        <v>7633285</v>
      </c>
      <c r="H251" s="42">
        <f>'[1]SAU Totals New Units'!V247</f>
        <v>7.26</v>
      </c>
      <c r="J251" s="41">
        <f>'[1]SAU Totals New Units'!W247+'[1]Misc. Adjustments New Units'!K243</f>
        <v>4784847.1999999993</v>
      </c>
    </row>
    <row r="252" spans="1:10" ht="13.35" customHeight="1" x14ac:dyDescent="0.2">
      <c r="A252" s="44">
        <v>1468</v>
      </c>
      <c r="B252" s="44">
        <v>839</v>
      </c>
      <c r="C252" s="44"/>
      <c r="D252" s="44"/>
      <c r="E252" s="45" t="s">
        <v>266</v>
      </c>
      <c r="F252" s="47">
        <f>'[1]SAU Totals New Units'!F248</f>
        <v>14693148.3651</v>
      </c>
      <c r="G252" s="47">
        <f>'[1]SAU Totals New Units'!U248</f>
        <v>2831158</v>
      </c>
      <c r="H252" s="48">
        <f>'[1]SAU Totals New Units'!V248</f>
        <v>7.26</v>
      </c>
      <c r="I252" s="49" t="s">
        <v>31</v>
      </c>
      <c r="J252" s="47">
        <f>'[1]SAU Totals New Units'!W248+'[1]Misc. Adjustments New Units'!K244</f>
        <v>13524533.799999999</v>
      </c>
    </row>
    <row r="253" spans="1:10" ht="13.35" customHeight="1" x14ac:dyDescent="0.2">
      <c r="A253" s="38">
        <v>1500</v>
      </c>
      <c r="B253" s="38">
        <v>850</v>
      </c>
      <c r="C253" s="38"/>
      <c r="D253" s="38"/>
      <c r="E253" s="39" t="s">
        <v>267</v>
      </c>
      <c r="F253" s="41">
        <f>'[1]SAU Totals New Units'!F249</f>
        <v>3954997.8599999994</v>
      </c>
      <c r="G253" s="41">
        <f>'[1]SAU Totals New Units'!U249</f>
        <v>1397088.47</v>
      </c>
      <c r="H253" s="42">
        <f>'[1]SAU Totals New Units'!V249</f>
        <v>7.1509999999999998</v>
      </c>
      <c r="J253" s="41">
        <f>'[1]SAU Totals New Units'!W249+'[1]Misc. Adjustments New Units'!K245</f>
        <v>2557909.3899999997</v>
      </c>
    </row>
    <row r="254" spans="1:10" ht="13.35" customHeight="1" x14ac:dyDescent="0.2">
      <c r="A254" s="44">
        <v>1826</v>
      </c>
      <c r="B254" s="44">
        <v>856</v>
      </c>
      <c r="C254" s="44"/>
      <c r="D254" s="44"/>
      <c r="E254" s="45" t="s">
        <v>268</v>
      </c>
      <c r="F254" s="47">
        <f>'[1]SAU Totals New Units'!F250</f>
        <v>10004621.588500001</v>
      </c>
      <c r="G254" s="47">
        <f>'[1]SAU Totals New Units'!U250</f>
        <v>3262886</v>
      </c>
      <c r="H254" s="48">
        <f>'[1]SAU Totals New Units'!V250</f>
        <v>7.26</v>
      </c>
      <c r="I254" s="49"/>
      <c r="J254" s="47">
        <f>'[1]SAU Totals New Units'!W250+'[1]Misc. Adjustments New Units'!K246</f>
        <v>6741735.5899999999</v>
      </c>
    </row>
    <row r="255" spans="1:10" ht="13.35" customHeight="1" x14ac:dyDescent="0.2">
      <c r="A255" s="38">
        <v>1469</v>
      </c>
      <c r="B255" s="38">
        <v>867</v>
      </c>
      <c r="C255" s="38"/>
      <c r="D255" s="38"/>
      <c r="E255" s="39" t="s">
        <v>269</v>
      </c>
      <c r="F255" s="41">
        <f>'[1]SAU Totals New Units'!F251</f>
        <v>8862403.470900001</v>
      </c>
      <c r="G255" s="41">
        <f>'[1]SAU Totals New Units'!U251</f>
        <v>3238565</v>
      </c>
      <c r="H255" s="42">
        <f>'[1]SAU Totals New Units'!V251</f>
        <v>7.26</v>
      </c>
      <c r="J255" s="41">
        <f>'[1]SAU Totals New Units'!W251+'[1]Misc. Adjustments New Units'!K247</f>
        <v>5623838.4700000007</v>
      </c>
    </row>
    <row r="256" spans="1:10" ht="13.35" customHeight="1" x14ac:dyDescent="0.2">
      <c r="A256" s="55">
        <v>1733</v>
      </c>
      <c r="B256" s="55">
        <v>871</v>
      </c>
      <c r="C256" s="55"/>
      <c r="D256" s="55"/>
      <c r="E256" s="57" t="s">
        <v>270</v>
      </c>
      <c r="F256" s="47">
        <f>'[1]SAU Totals New Units'!F252</f>
        <v>19863463.343699999</v>
      </c>
      <c r="G256" s="47">
        <f>'[1]SAU Totals New Units'!U252</f>
        <v>9041362</v>
      </c>
      <c r="H256" s="48">
        <f>'[1]SAU Totals New Units'!V252</f>
        <v>7.26</v>
      </c>
      <c r="I256" s="49"/>
      <c r="J256" s="47">
        <f>'[1]SAU Totals New Units'!W252+'[1]Misc. Adjustments New Units'!K248</f>
        <v>10822101.34</v>
      </c>
    </row>
    <row r="257" spans="1:10" ht="13.35" customHeight="1" x14ac:dyDescent="0.2">
      <c r="A257" s="38">
        <v>1498</v>
      </c>
      <c r="B257" s="38">
        <v>873</v>
      </c>
      <c r="C257" s="38"/>
      <c r="D257" s="38"/>
      <c r="E257" s="39" t="s">
        <v>271</v>
      </c>
      <c r="F257" s="41">
        <f>'[1]SAU Totals New Units'!F253</f>
        <v>16672378.1964</v>
      </c>
      <c r="G257" s="41">
        <f>'[1]SAU Totals New Units'!U253</f>
        <v>6630558</v>
      </c>
      <c r="H257" s="42">
        <f>'[1]SAU Totals New Units'!V253</f>
        <v>7.26</v>
      </c>
      <c r="J257" s="41">
        <f>'[1]SAU Totals New Units'!W253+'[1]Misc. Adjustments New Units'!K249</f>
        <v>10041820.199999999</v>
      </c>
    </row>
    <row r="258" spans="1:10" ht="13.35" customHeight="1" x14ac:dyDescent="0.2">
      <c r="A258" s="44">
        <v>1480</v>
      </c>
      <c r="B258" s="44">
        <v>878</v>
      </c>
      <c r="C258" s="44"/>
      <c r="D258" s="44"/>
      <c r="E258" s="45" t="s">
        <v>272</v>
      </c>
      <c r="F258" s="47">
        <f>'[1]SAU Totals New Units'!F254</f>
        <v>2605994.75</v>
      </c>
      <c r="G258" s="47">
        <f>'[1]SAU Totals New Units'!U254</f>
        <v>2321595.4699999997</v>
      </c>
      <c r="H258" s="48">
        <f>'[1]SAU Totals New Units'!V254</f>
        <v>2.3639999999999999</v>
      </c>
      <c r="I258" s="49"/>
      <c r="J258" s="47">
        <f>'[1]SAU Totals New Units'!W254+'[1]Misc. Adjustments New Units'!K250</f>
        <v>284399.28000000026</v>
      </c>
    </row>
    <row r="259" spans="1:10" ht="13.35" customHeight="1" x14ac:dyDescent="0.2">
      <c r="A259" s="38">
        <v>1997</v>
      </c>
      <c r="B259" s="38">
        <v>889</v>
      </c>
      <c r="C259" s="38"/>
      <c r="D259" s="38"/>
      <c r="E259" s="39" t="s">
        <v>273</v>
      </c>
      <c r="F259" s="41">
        <f>'[1]SAU Totals New Units'!F255</f>
        <v>3352234.5900000003</v>
      </c>
      <c r="G259" s="41">
        <f>'[1]SAU Totals New Units'!U255</f>
        <v>1016037</v>
      </c>
      <c r="H259" s="42">
        <f>'[1]SAU Totals New Units'!V255</f>
        <v>1.3879999999999999</v>
      </c>
      <c r="J259" s="41">
        <f>'[1]SAU Totals New Units'!W255+'[1]Misc. Adjustments New Units'!K251</f>
        <v>2336197.59</v>
      </c>
    </row>
    <row r="260" spans="1:10" ht="13.35" customHeight="1" x14ac:dyDescent="0.2">
      <c r="A260" s="68"/>
      <c r="B260" s="69" t="s">
        <v>274</v>
      </c>
      <c r="C260" s="69"/>
      <c r="D260" s="69"/>
      <c r="E260" s="70"/>
      <c r="F260" s="71"/>
      <c r="G260" s="71"/>
      <c r="H260" s="72"/>
      <c r="I260" s="72"/>
      <c r="J260" s="71"/>
    </row>
    <row r="261" spans="1:10" ht="13.35" customHeight="1" x14ac:dyDescent="0.2">
      <c r="A261" s="38">
        <v>1031</v>
      </c>
      <c r="B261" s="38">
        <v>903</v>
      </c>
      <c r="C261" s="38">
        <v>898</v>
      </c>
      <c r="D261" s="38"/>
      <c r="E261" s="39" t="s">
        <v>275</v>
      </c>
      <c r="F261" s="41">
        <f>'[1]SAU Totals New Units'!F256</f>
        <v>5350961.8543999996</v>
      </c>
      <c r="G261" s="41">
        <f>'[1]SAU Totals New Units'!U256</f>
        <v>4724033.83</v>
      </c>
      <c r="H261" s="42">
        <f>'[1]SAU Totals New Units'!V256</f>
        <v>2.786</v>
      </c>
      <c r="J261" s="41">
        <f>'[1]SAU Totals New Units'!W256+'[1]Misc. Adjustments New Units'!K252</f>
        <v>626928.01999999955</v>
      </c>
    </row>
    <row r="262" spans="1:10" ht="13.35" customHeight="1" x14ac:dyDescent="0.2">
      <c r="A262" s="44">
        <v>1036</v>
      </c>
      <c r="B262" s="44">
        <v>907</v>
      </c>
      <c r="C262" s="44">
        <v>891</v>
      </c>
      <c r="D262" s="44"/>
      <c r="E262" s="45" t="s">
        <v>276</v>
      </c>
      <c r="F262" s="47">
        <f>'[1]SAU Totals New Units'!F257</f>
        <v>4977559.0360000003</v>
      </c>
      <c r="G262" s="47">
        <f>'[1]SAU Totals New Units'!U257</f>
        <v>4367368.9400000004</v>
      </c>
      <c r="H262" s="48">
        <f>'[1]SAU Totals New Units'!V257</f>
        <v>2.59</v>
      </c>
      <c r="I262" s="49"/>
      <c r="J262" s="47">
        <f>'[1]SAU Totals New Units'!W257+'[1]Misc. Adjustments New Units'!K253</f>
        <v>610190.09999999963</v>
      </c>
    </row>
    <row r="263" spans="1:10" ht="13.35" customHeight="1" x14ac:dyDescent="0.2">
      <c r="A263" s="38">
        <v>1038</v>
      </c>
      <c r="B263" s="38">
        <v>908</v>
      </c>
      <c r="C263" s="38"/>
      <c r="D263" s="38"/>
      <c r="E263" s="39" t="s">
        <v>277</v>
      </c>
      <c r="F263" s="41">
        <f>'[1]SAU Totals New Units'!F258</f>
        <v>768294.56</v>
      </c>
      <c r="G263" s="41">
        <f>'[1]SAU Totals New Units'!U258</f>
        <v>445911.43</v>
      </c>
      <c r="H263" s="42">
        <f>'[1]SAU Totals New Units'!V258</f>
        <v>5.2329999999999997</v>
      </c>
      <c r="J263" s="41">
        <f>'[1]SAU Totals New Units'!W258+'[1]Misc. Adjustments New Units'!K254</f>
        <v>322383.13000000006</v>
      </c>
    </row>
    <row r="264" spans="1:10" ht="13.35" customHeight="1" x14ac:dyDescent="0.2">
      <c r="A264" s="44">
        <v>1047</v>
      </c>
      <c r="B264" s="44">
        <v>912</v>
      </c>
      <c r="C264" s="44">
        <v>890</v>
      </c>
      <c r="D264" s="44"/>
      <c r="E264" s="45" t="s">
        <v>278</v>
      </c>
      <c r="F264" s="47">
        <f>'[1]SAU Totals New Units'!F259</f>
        <v>155173.20000000001</v>
      </c>
      <c r="G264" s="47">
        <f>'[1]SAU Totals New Units'!U259</f>
        <v>142790.75</v>
      </c>
      <c r="H264" s="48">
        <f>'[1]SAU Totals New Units'!V259</f>
        <v>7.2060000000000004</v>
      </c>
      <c r="I264" s="49"/>
      <c r="J264" s="47">
        <f>'[1]SAU Totals New Units'!W259+'[1]Misc. Adjustments New Units'!K255</f>
        <v>12382.450000000012</v>
      </c>
    </row>
    <row r="265" spans="1:10" ht="13.35" customHeight="1" x14ac:dyDescent="0.2">
      <c r="A265" s="38">
        <v>1049</v>
      </c>
      <c r="B265" s="38">
        <v>913</v>
      </c>
      <c r="C265" s="38"/>
      <c r="D265" s="38"/>
      <c r="E265" s="39" t="s">
        <v>279</v>
      </c>
      <c r="F265" s="41">
        <f>'[1]SAU Totals New Units'!F260</f>
        <v>4393263.82</v>
      </c>
      <c r="G265" s="41">
        <f>'[1]SAU Totals New Units'!U260</f>
        <v>3556983.46</v>
      </c>
      <c r="H265" s="42">
        <f>'[1]SAU Totals New Units'!V260</f>
        <v>4.45</v>
      </c>
      <c r="J265" s="41">
        <f>'[1]SAU Totals New Units'!W260+'[1]Misc. Adjustments New Units'!K256</f>
        <v>836280.36000000034</v>
      </c>
    </row>
    <row r="266" spans="1:10" ht="13.35" customHeight="1" x14ac:dyDescent="0.2">
      <c r="A266" s="44">
        <v>1054</v>
      </c>
      <c r="B266" s="44">
        <v>914</v>
      </c>
      <c r="C266" s="44">
        <v>893</v>
      </c>
      <c r="D266" s="44"/>
      <c r="E266" s="45" t="s">
        <v>280</v>
      </c>
      <c r="F266" s="47">
        <f>'[1]SAU Totals New Units'!F261</f>
        <v>4874750.7838000003</v>
      </c>
      <c r="G266" s="47">
        <f>'[1]SAU Totals New Units'!U261</f>
        <v>3774788.71</v>
      </c>
      <c r="H266" s="48">
        <f>'[1]SAU Totals New Units'!V261</f>
        <v>6.827</v>
      </c>
      <c r="I266" s="49"/>
      <c r="J266" s="47">
        <f>'[1]SAU Totals New Units'!W261+'[1]Misc. Adjustments New Units'!K257</f>
        <v>1099962.0700000003</v>
      </c>
    </row>
    <row r="267" spans="1:10" ht="13.35" customHeight="1" x14ac:dyDescent="0.2">
      <c r="A267" s="38">
        <v>1058</v>
      </c>
      <c r="B267" s="38">
        <v>917</v>
      </c>
      <c r="C267" s="38"/>
      <c r="D267" s="38"/>
      <c r="E267" s="39" t="s">
        <v>281</v>
      </c>
      <c r="F267" s="41">
        <f>'[1]SAU Totals New Units'!F262</f>
        <v>934781.20689999999</v>
      </c>
      <c r="G267" s="41">
        <f>'[1]SAU Totals New Units'!U262</f>
        <v>501975.98</v>
      </c>
      <c r="H267" s="42">
        <f>'[1]SAU Totals New Units'!V262</f>
        <v>7.26</v>
      </c>
      <c r="J267" s="41">
        <f>'[1]SAU Totals New Units'!W262+'[1]Misc. Adjustments New Units'!K258</f>
        <v>432805.23</v>
      </c>
    </row>
    <row r="268" spans="1:10" ht="13.35" customHeight="1" x14ac:dyDescent="0.2">
      <c r="A268" s="44">
        <v>1060</v>
      </c>
      <c r="B268" s="44">
        <v>918</v>
      </c>
      <c r="C268" s="44"/>
      <c r="D268" s="44"/>
      <c r="E268" s="45" t="s">
        <v>282</v>
      </c>
      <c r="F268" s="47">
        <f>'[1]SAU Totals New Units'!F263</f>
        <v>16701857.182600001</v>
      </c>
      <c r="G268" s="47">
        <f>'[1]SAU Totals New Units'!U263</f>
        <v>15056056.140000001</v>
      </c>
      <c r="H268" s="48">
        <f>'[1]SAU Totals New Units'!V263</f>
        <v>3.1440000000000001</v>
      </c>
      <c r="I268" s="49"/>
      <c r="J268" s="47">
        <f>'[1]SAU Totals New Units'!W263+'[1]Misc. Adjustments New Units'!K259</f>
        <v>1645801.0399999991</v>
      </c>
    </row>
    <row r="269" spans="1:10" ht="13.35" customHeight="1" thickBot="1" x14ac:dyDescent="0.25">
      <c r="A269" s="38">
        <v>1065</v>
      </c>
      <c r="B269" s="38">
        <v>919</v>
      </c>
      <c r="C269" s="38"/>
      <c r="D269" s="38"/>
      <c r="E269" s="39" t="s">
        <v>283</v>
      </c>
      <c r="F269" s="41">
        <f>'[1]SAU Totals New Units'!F264</f>
        <v>8685442.8890000004</v>
      </c>
      <c r="G269" s="41">
        <f>'[1]SAU Totals New Units'!U264</f>
        <v>6778161.2000000002</v>
      </c>
      <c r="H269" s="42">
        <f>'[1]SAU Totals New Units'!V264</f>
        <v>6.468</v>
      </c>
      <c r="J269" s="41">
        <f>'[1]SAU Totals New Units'!W264+'[1]Misc. Adjustments New Units'!K260</f>
        <v>1907281.6900000004</v>
      </c>
    </row>
    <row r="270" spans="1:10" ht="18" customHeight="1" thickBot="1" x14ac:dyDescent="0.25">
      <c r="A270" s="73"/>
      <c r="B270" s="74" t="s">
        <v>284</v>
      </c>
      <c r="C270" s="74"/>
      <c r="D270" s="74"/>
      <c r="E270" s="75"/>
      <c r="F270" s="76"/>
      <c r="G270" s="76"/>
      <c r="H270" s="77"/>
      <c r="I270" s="77"/>
      <c r="J270" s="78"/>
    </row>
    <row r="271" spans="1:10" x14ac:dyDescent="0.2">
      <c r="A271" s="79"/>
      <c r="B271" s="80"/>
      <c r="C271" s="80"/>
      <c r="D271" s="80"/>
      <c r="E271" s="80"/>
      <c r="F271" s="81" t="s">
        <v>6</v>
      </c>
      <c r="G271" s="81" t="s">
        <v>285</v>
      </c>
      <c r="H271" s="81"/>
      <c r="I271" s="82"/>
      <c r="J271" s="81"/>
    </row>
    <row r="272" spans="1:10" x14ac:dyDescent="0.2">
      <c r="A272" s="83"/>
      <c r="B272" s="84"/>
      <c r="C272" s="85"/>
      <c r="D272" s="85"/>
      <c r="E272" s="28"/>
      <c r="F272" s="21" t="s">
        <v>9</v>
      </c>
      <c r="G272" s="21" t="s">
        <v>286</v>
      </c>
      <c r="H272" s="21"/>
      <c r="I272" s="29"/>
      <c r="J272" s="21" t="s">
        <v>4</v>
      </c>
    </row>
    <row r="273" spans="1:10" x14ac:dyDescent="0.2">
      <c r="A273" s="86"/>
      <c r="B273" s="30"/>
      <c r="C273" s="30"/>
      <c r="D273" s="30"/>
      <c r="E273" s="31"/>
      <c r="F273" s="32" t="s">
        <v>13</v>
      </c>
      <c r="G273" s="21" t="s">
        <v>15</v>
      </c>
      <c r="H273" s="21"/>
      <c r="I273" s="29"/>
      <c r="J273" s="21" t="s">
        <v>287</v>
      </c>
    </row>
    <row r="274" spans="1:10" ht="13.5" thickBot="1" x14ac:dyDescent="0.25">
      <c r="A274" s="87" t="s">
        <v>17</v>
      </c>
      <c r="B274" s="88" t="s">
        <v>20</v>
      </c>
      <c r="C274" s="88"/>
      <c r="D274" s="88"/>
      <c r="E274" s="88"/>
      <c r="F274" s="89">
        <v>1</v>
      </c>
      <c r="G274" s="90" t="s">
        <v>288</v>
      </c>
      <c r="H274" s="91"/>
      <c r="I274" s="92"/>
      <c r="J274" s="93" t="s">
        <v>15</v>
      </c>
    </row>
    <row r="275" spans="1:10" ht="13.35" customHeight="1" x14ac:dyDescent="0.2">
      <c r="A275" s="38">
        <v>1761</v>
      </c>
      <c r="B275" s="94" t="s">
        <v>289</v>
      </c>
      <c r="C275" s="94"/>
      <c r="D275" s="94"/>
      <c r="E275" s="94"/>
      <c r="F275" s="95">
        <f>'[1]Charter Magnet Schools'!BF5</f>
        <v>2801000.81</v>
      </c>
      <c r="G275" s="95">
        <f>'[1]Charter Magnet Schools'!BG5</f>
        <v>63022.518199999999</v>
      </c>
      <c r="H275" s="42"/>
      <c r="J275" s="95">
        <f>'[1]Charter Magnet Schools'!BJ5</f>
        <v>2737978.2918000002</v>
      </c>
    </row>
    <row r="276" spans="1:10" ht="13.35" customHeight="1" x14ac:dyDescent="0.2">
      <c r="A276" s="44">
        <v>1630</v>
      </c>
      <c r="B276" s="96" t="s">
        <v>290</v>
      </c>
      <c r="C276" s="96"/>
      <c r="D276" s="96"/>
      <c r="E276" s="96"/>
      <c r="F276" s="97">
        <f>'[1]Charter Magnet Schools'!BF6</f>
        <v>4503723.12</v>
      </c>
      <c r="G276" s="97">
        <f>'[1]Charter Magnet Schools'!BG6</f>
        <v>101333.7702</v>
      </c>
      <c r="H276" s="48"/>
      <c r="I276" s="49"/>
      <c r="J276" s="97">
        <f>'[1]Charter Magnet Schools'!BJ6</f>
        <v>4402389.3498</v>
      </c>
    </row>
    <row r="277" spans="1:10" ht="13.35" customHeight="1" x14ac:dyDescent="0.2">
      <c r="A277" s="38">
        <v>1510</v>
      </c>
      <c r="B277" s="98" t="s">
        <v>291</v>
      </c>
      <c r="C277" s="98"/>
      <c r="D277" s="98"/>
      <c r="E277" s="98"/>
      <c r="F277" s="95">
        <f>'[1]Charter Magnet Schools'!BF7</f>
        <v>4426782.7299999995</v>
      </c>
      <c r="G277" s="95">
        <f>'[1]Charter Magnet Schools'!BG7</f>
        <v>99602.611399999994</v>
      </c>
      <c r="H277" s="42"/>
      <c r="J277" s="95">
        <f>'[1]Charter Magnet Schools'!BJ7</f>
        <v>4327180.1185999997</v>
      </c>
    </row>
    <row r="278" spans="1:10" ht="13.35" customHeight="1" x14ac:dyDescent="0.2">
      <c r="A278" s="44">
        <v>2071</v>
      </c>
      <c r="B278" s="96" t="s">
        <v>292</v>
      </c>
      <c r="C278" s="96"/>
      <c r="D278" s="96"/>
      <c r="E278" s="96"/>
      <c r="F278" s="97">
        <f>'[1]Charter Magnet Schools'!BF8</f>
        <v>825532.79999999993</v>
      </c>
      <c r="G278" s="97">
        <f>'[1]Charter Magnet Schools'!BG8</f>
        <v>18574.488000000001</v>
      </c>
      <c r="H278" s="48"/>
      <c r="I278" s="49"/>
      <c r="J278" s="97">
        <f>'[1]Charter Magnet Schools'!BJ8</f>
        <v>806958.31199999992</v>
      </c>
    </row>
    <row r="279" spans="1:10" ht="13.35" customHeight="1" x14ac:dyDescent="0.2">
      <c r="A279" s="38">
        <v>1631</v>
      </c>
      <c r="B279" s="98" t="s">
        <v>293</v>
      </c>
      <c r="C279" s="98"/>
      <c r="D279" s="98"/>
      <c r="E279" s="98"/>
      <c r="F279" s="95">
        <f>'[1]Charter Magnet Schools'!BF9</f>
        <v>1975430.6099999999</v>
      </c>
      <c r="G279" s="95">
        <f>'[1]Charter Magnet Schools'!BG9</f>
        <v>44447.188699999999</v>
      </c>
      <c r="H279" s="42"/>
      <c r="J279" s="95">
        <f>'[1]Charter Magnet Schools'!BJ9</f>
        <v>1930983.4212999998</v>
      </c>
    </row>
    <row r="280" spans="1:10" ht="13.35" customHeight="1" x14ac:dyDescent="0.2">
      <c r="A280" s="44">
        <v>1632</v>
      </c>
      <c r="B280" s="96" t="s">
        <v>294</v>
      </c>
      <c r="C280" s="96"/>
      <c r="D280" s="96"/>
      <c r="E280" s="96"/>
      <c r="F280" s="97">
        <f>'[1]Charter Magnet Schools'!BF10</f>
        <v>2154135.96</v>
      </c>
      <c r="G280" s="97">
        <f>'[1]Charter Magnet Schools'!BG10</f>
        <v>48468.059099999999</v>
      </c>
      <c r="H280" s="48"/>
      <c r="I280" s="49"/>
      <c r="J280" s="97">
        <f>'[1]Charter Magnet Schools'!BJ10</f>
        <v>2105667.9008999998</v>
      </c>
    </row>
    <row r="281" spans="1:10" ht="13.35" customHeight="1" x14ac:dyDescent="0.2">
      <c r="A281" s="38">
        <v>1501</v>
      </c>
      <c r="B281" s="98" t="s">
        <v>295</v>
      </c>
      <c r="C281" s="98"/>
      <c r="D281" s="98"/>
      <c r="E281" s="98"/>
      <c r="F281" s="95">
        <f>'[1]Charter Magnet Schools'!BF11</f>
        <v>2249745.2000000002</v>
      </c>
      <c r="G281" s="95">
        <f>'[1]Charter Magnet Schools'!BG11</f>
        <v>50619.267</v>
      </c>
      <c r="H281" s="42"/>
      <c r="J281" s="95">
        <f>'[1]Charter Magnet Schools'!BJ11</f>
        <v>2199125.9330000002</v>
      </c>
    </row>
    <row r="282" spans="1:10" ht="13.35" customHeight="1" x14ac:dyDescent="0.2">
      <c r="A282" s="44">
        <v>1672</v>
      </c>
      <c r="B282" s="96" t="s">
        <v>296</v>
      </c>
      <c r="C282" s="96"/>
      <c r="D282" s="96"/>
      <c r="E282" s="96"/>
      <c r="F282" s="97">
        <f>'[1]Charter Magnet Schools'!BF12</f>
        <v>4730041.92</v>
      </c>
      <c r="G282" s="97">
        <f>'[1]Charter Magnet Schools'!BG12</f>
        <v>106425.94319999999</v>
      </c>
      <c r="H282" s="48"/>
      <c r="I282" s="49"/>
      <c r="J282" s="97">
        <f>'[1]Charter Magnet Schools'!BJ12</f>
        <v>4623615.9768000003</v>
      </c>
    </row>
    <row r="283" spans="1:10" ht="13.35" customHeight="1" x14ac:dyDescent="0.2">
      <c r="A283" s="38">
        <v>1739</v>
      </c>
      <c r="B283" s="98" t="s">
        <v>297</v>
      </c>
      <c r="C283" s="98"/>
      <c r="D283" s="98"/>
      <c r="E283" s="98"/>
      <c r="F283" s="95">
        <f>'[1]Charter Magnet Schools'!BF13</f>
        <v>4468267.12</v>
      </c>
      <c r="G283" s="95">
        <f>'[1]Charter Magnet Schools'!BG13</f>
        <v>100536.0102</v>
      </c>
      <c r="H283" s="42"/>
      <c r="J283" s="95">
        <f>'[1]Charter Magnet Schools'!BJ13</f>
        <v>4367731.1097999997</v>
      </c>
    </row>
    <row r="284" spans="1:10" ht="13.35" customHeight="1" x14ac:dyDescent="0.2">
      <c r="A284" s="44">
        <v>1762</v>
      </c>
      <c r="B284" s="96" t="s">
        <v>298</v>
      </c>
      <c r="C284" s="96"/>
      <c r="D284" s="96"/>
      <c r="E284" s="96"/>
      <c r="F284" s="97">
        <f>'[1]Charter Magnet Schools'!BF14</f>
        <v>2212051.71</v>
      </c>
      <c r="G284" s="97">
        <f>'[1]Charter Magnet Schools'!BG14</f>
        <v>49771.163500000002</v>
      </c>
      <c r="H284" s="48"/>
      <c r="I284" s="49"/>
      <c r="J284" s="97">
        <f>'[1]Charter Magnet Schools'!BJ14</f>
        <v>2162280.5465000002</v>
      </c>
    </row>
  </sheetData>
  <mergeCells count="14">
    <mergeCell ref="B283:E283"/>
    <mergeCell ref="B284:E284"/>
    <mergeCell ref="B277:E277"/>
    <mergeCell ref="B278:E278"/>
    <mergeCell ref="B279:E279"/>
    <mergeCell ref="B280:E280"/>
    <mergeCell ref="B281:E281"/>
    <mergeCell ref="B282:E282"/>
    <mergeCell ref="A1:J1"/>
    <mergeCell ref="A2:J2"/>
    <mergeCell ref="A3:J3"/>
    <mergeCell ref="B274:E274"/>
    <mergeCell ref="B275:E275"/>
    <mergeCell ref="B276:E276"/>
  </mergeCells>
  <printOptions horizontalCentered="1" gridLines="1"/>
  <pageMargins left="0" right="0" top="0.59" bottom="0.5" header="0.25" footer="0.25"/>
  <pageSetup orientation="portrait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 Posting</vt:lpstr>
      <vt:lpstr>'Web Posting'!Print_Area</vt:lpstr>
      <vt:lpstr>'Web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dcterms:created xsi:type="dcterms:W3CDTF">2021-07-07T14:10:43Z</dcterms:created>
  <dcterms:modified xsi:type="dcterms:W3CDTF">2021-07-07T14:12:29Z</dcterms:modified>
</cp:coreProperties>
</file>