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SWTR UN-FILT 2 dis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<sst xmlns="http://schemas.openxmlformats.org/spreadsheetml/2006/main" count="78" uniqueCount="63">
  <si>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Surface Water Treatment Rule</t>
  </si>
  <si>
    <t xml:space="preserve">  System Information</t>
  </si>
  <si>
    <t>System Type -   SW and GUI unfiltered systems</t>
  </si>
  <si>
    <t>Treatment plant/pump station:</t>
  </si>
  <si>
    <t>with multiple disinfectants</t>
  </si>
  <si>
    <t xml:space="preserve">System Name: </t>
  </si>
  <si>
    <t xml:space="preserve">PWSID#: </t>
  </si>
  <si>
    <t>a =</t>
  </si>
  <si>
    <t>Reporting period:</t>
  </si>
  <si>
    <t>b =</t>
  </si>
  <si>
    <t>c =</t>
  </si>
  <si>
    <t>Signature: _______________________Date:__________</t>
  </si>
  <si>
    <t>d =</t>
  </si>
  <si>
    <t>e =</t>
  </si>
  <si>
    <t>current month V =</t>
  </si>
  <si>
    <t xml:space="preserve">V for previous month = </t>
  </si>
  <si>
    <t>Date</t>
  </si>
  <si>
    <t>Daily min.</t>
  </si>
  <si>
    <t xml:space="preserve">Daily min. </t>
  </si>
  <si>
    <t>Is V &gt; 5% for 2 months?</t>
  </si>
  <si>
    <t xml:space="preserve">       No </t>
  </si>
  <si>
    <t xml:space="preserve">       Yes</t>
  </si>
  <si>
    <t>mg/L</t>
  </si>
  <si>
    <t>Source Water Coliform</t>
  </si>
  <si>
    <t>Cumulative number of months results reported:</t>
  </si>
  <si>
    <t>Coliform sampling type:</t>
  </si>
  <si>
    <t xml:space="preserve">       Total</t>
  </si>
  <si>
    <t>Number of coliform samples taken in the past 6 months:</t>
  </si>
  <si>
    <t>Number of samples &lt; 20/100 mL fecal or &lt; 100/100 mL total:</t>
  </si>
  <si>
    <t>Percentage meeting limit:</t>
  </si>
  <si>
    <t>Is this &lt; 90%?</t>
  </si>
  <si>
    <t>Source Water Turbidity</t>
  </si>
  <si>
    <t>Maximum turbidity for the current month:</t>
  </si>
  <si>
    <t xml:space="preserve">             Yes</t>
  </si>
  <si>
    <t>Value</t>
  </si>
  <si>
    <t>Date reported</t>
  </si>
  <si>
    <t>Inactivation Ratios</t>
  </si>
  <si>
    <t>peak flow (gpm)</t>
  </si>
  <si>
    <t>pH          (chlorine only)</t>
  </si>
  <si>
    <t>Giardia</t>
  </si>
  <si>
    <t>Viruses</t>
  </si>
  <si>
    <t xml:space="preserve">         No </t>
  </si>
  <si>
    <t xml:space="preserve">         Yes</t>
  </si>
  <si>
    <r>
      <t># of samples w/Cl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residual</t>
    </r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</si>
  <si>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but HPC's are</t>
    </r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</si>
  <si>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&gt; 500/mL</t>
    </r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</si>
  <si>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&amp; HPC &gt; 500/mL</t>
    </r>
  </si>
  <si>
    <r>
      <t>Total            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 xml:space="preserve"> /CT</t>
    </r>
    <r>
      <rPr>
        <vertAlign val="subscript"/>
        <sz val="8"/>
        <rFont val="Arial"/>
        <family val="2"/>
      </rPr>
      <t xml:space="preserve">calc </t>
    </r>
    <r>
      <rPr>
        <sz val="8"/>
        <rFont val="Arial"/>
        <family val="2"/>
      </rPr>
      <t xml:space="preserve">inactivation ratio </t>
    </r>
  </si>
  <si>
    <r>
      <t>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 xml:space="preserve">  </t>
    </r>
  </si>
  <si>
    <r>
      <t>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 xml:space="preserve">  total</t>
    </r>
  </si>
  <si>
    <r>
      <t>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>/CT</t>
    </r>
    <r>
      <rPr>
        <vertAlign val="subscript"/>
        <sz val="8"/>
        <rFont val="Arial"/>
        <family val="2"/>
      </rPr>
      <t xml:space="preserve">99.9 </t>
    </r>
    <r>
      <rPr>
        <sz val="8"/>
        <rFont val="Arial"/>
        <family val="2"/>
      </rPr>
      <t xml:space="preserve">inactivation ratio </t>
    </r>
  </si>
  <si>
    <r>
      <t>Are any inactivation ratios (CT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>/CT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>) &lt; 1.0?</t>
    </r>
  </si>
  <si>
    <t>Turbidity values &gt; 5 NTU in last 120 months</t>
  </si>
  <si>
    <t>Turbidity &gt; 1 NTU this month</t>
  </si>
  <si>
    <t>Free Chlorine Residual at Entry Point</t>
  </si>
  <si>
    <t>Total Chlorine Residual in the distribution system</t>
  </si>
  <si>
    <t xml:space="preserve">       Fecal </t>
  </si>
  <si>
    <t xml:space="preserve">Water Temp.     (deg. C)      </t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</si>
  <si>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&lt; 500</t>
    </r>
  </si>
  <si>
    <t>Contact the DWP within 24 hours at 287-2070 (afterhours pager 557-4214) if your system fails to meet disinfection or turbidity requirements.</t>
  </si>
  <si>
    <t>If no, enter the # of free chlorine residual measurements for the month:</t>
  </si>
  <si>
    <t xml:space="preserve">Continuous Monitoring?  </t>
  </si>
  <si>
    <t xml:space="preserve">                                Disinfectant(s):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</si>
</sst>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  <numFmt numFmtId="180" formatCode="m/d/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u val="single"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7" fillId="0" borderId="12" xfId="0" applyNumberFormat="1" applyFont="1" applyFill="1" applyBorder="1" applyAlignment="1" applyProtection="1">
      <alignment horizontal="right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9" fontId="0" fillId="0" borderId="14" xfId="0" applyNumberFormat="1" applyFill="1" applyBorder="1" applyAlignment="1" applyProtection="1">
      <alignment horizontal="center"/>
      <protection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165" fontId="7" fillId="33" borderId="17" xfId="0" applyNumberFormat="1" applyFont="1" applyFill="1" applyBorder="1" applyAlignment="1" applyProtection="1">
      <alignment horizontal="left"/>
      <protection locked="0"/>
    </xf>
    <xf numFmtId="0" fontId="7" fillId="33" borderId="1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19" xfId="0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165" fontId="7" fillId="33" borderId="13" xfId="0" applyNumberFormat="1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165" fontId="7" fillId="33" borderId="23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4" fontId="7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4" fontId="0" fillId="0" borderId="22" xfId="0" applyNumberForma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3" xfId="0" applyFont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2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/>
    </xf>
    <xf numFmtId="2" fontId="7" fillId="0" borderId="2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2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32" xfId="0" applyNumberFormat="1" applyFont="1" applyFill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 applyProtection="1">
      <alignment horizontal="center" vertical="center"/>
      <protection/>
    </xf>
    <xf numFmtId="2" fontId="7" fillId="0" borderId="3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7" fillId="33" borderId="21" xfId="0" applyNumberFormat="1" applyFont="1" applyFill="1" applyBorder="1" applyAlignment="1" applyProtection="1">
      <alignment horizontal="center" vertical="center"/>
      <protection locked="0"/>
    </xf>
    <xf numFmtId="179" fontId="7" fillId="33" borderId="13" xfId="0" applyNumberFormat="1" applyFont="1" applyFill="1" applyBorder="1" applyAlignment="1" applyProtection="1">
      <alignment horizontal="center" vertical="center"/>
      <protection locked="0"/>
    </xf>
    <xf numFmtId="2" fontId="9" fillId="33" borderId="34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/>
      <protection/>
    </xf>
    <xf numFmtId="14" fontId="9" fillId="0" borderId="13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4" fontId="9" fillId="0" borderId="14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179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NumberFormat="1" applyFont="1" applyFill="1" applyBorder="1" applyAlignment="1" applyProtection="1">
      <alignment horizontal="center" vertical="center"/>
      <protection locked="0"/>
    </xf>
    <xf numFmtId="179" fontId="7" fillId="33" borderId="12" xfId="0" applyNumberFormat="1" applyFont="1" applyFill="1" applyBorder="1" applyAlignment="1" applyProtection="1">
      <alignment horizontal="center" vertical="center"/>
      <protection locked="0"/>
    </xf>
    <xf numFmtId="179" fontId="7" fillId="33" borderId="35" xfId="0" applyNumberFormat="1" applyFont="1" applyFill="1" applyBorder="1" applyAlignment="1" applyProtection="1">
      <alignment horizontal="center" vertical="center"/>
      <protection locked="0"/>
    </xf>
    <xf numFmtId="9" fontId="0" fillId="33" borderId="14" xfId="0" applyNumberFormat="1" applyFont="1" applyFill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179" fontId="7" fillId="33" borderId="13" xfId="0" applyNumberFormat="1" applyFont="1" applyFill="1" applyBorder="1" applyAlignment="1" applyProtection="1">
      <alignment horizontal="center"/>
      <protection locked="0"/>
    </xf>
    <xf numFmtId="179" fontId="0" fillId="0" borderId="13" xfId="0" applyNumberFormat="1" applyBorder="1" applyAlignment="1">
      <alignment horizontal="center"/>
    </xf>
    <xf numFmtId="14" fontId="9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7" fillId="0" borderId="37" xfId="0" applyFont="1" applyFill="1" applyBorder="1" applyAlignment="1" applyProtection="1">
      <alignment horizontal="right" indent="1"/>
      <protection/>
    </xf>
    <xf numFmtId="0" fontId="0" fillId="0" borderId="38" xfId="0" applyBorder="1" applyAlignment="1">
      <alignment horizontal="right" indent="1"/>
    </xf>
    <xf numFmtId="0" fontId="0" fillId="0" borderId="39" xfId="0" applyBorder="1" applyAlignment="1">
      <alignment horizontal="right" indent="1"/>
    </xf>
    <xf numFmtId="0" fontId="6" fillId="0" borderId="4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0" fillId="0" borderId="37" xfId="0" applyFont="1" applyBorder="1" applyAlignment="1" applyProtection="1">
      <alignment horizontal="right" vertical="center" wrapText="1"/>
      <protection/>
    </xf>
    <xf numFmtId="0" fontId="0" fillId="0" borderId="39" xfId="0" applyFont="1" applyBorder="1" applyAlignment="1" applyProtection="1">
      <alignment horizontal="right" vertical="center" wrapText="1"/>
      <protection/>
    </xf>
    <xf numFmtId="0" fontId="6" fillId="33" borderId="45" xfId="0" applyFont="1" applyFill="1" applyBorder="1" applyAlignment="1" applyProtection="1">
      <alignment horizontal="left" vertical="center"/>
      <protection locked="0"/>
    </xf>
    <xf numFmtId="0" fontId="6" fillId="33" borderId="41" xfId="0" applyFont="1" applyFill="1" applyBorder="1" applyAlignment="1" applyProtection="1">
      <alignment horizontal="left" vertical="center"/>
      <protection locked="0"/>
    </xf>
    <xf numFmtId="0" fontId="6" fillId="33" borderId="42" xfId="0" applyFont="1" applyFill="1" applyBorder="1" applyAlignment="1" applyProtection="1">
      <alignment horizontal="left" vertical="center"/>
      <protection locked="0"/>
    </xf>
    <xf numFmtId="0" fontId="6" fillId="33" borderId="46" xfId="0" applyFont="1" applyFill="1" applyBorder="1" applyAlignment="1" applyProtection="1">
      <alignment horizontal="left" vertical="center"/>
      <protection locked="0"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left"/>
      <protection/>
    </xf>
    <xf numFmtId="0" fontId="7" fillId="0" borderId="49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1" fillId="0" borderId="4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right" vertical="center" indent="1"/>
      <protection/>
    </xf>
    <xf numFmtId="2" fontId="7" fillId="0" borderId="41" xfId="0" applyNumberFormat="1" applyFont="1" applyFill="1" applyBorder="1" applyAlignment="1" applyProtection="1">
      <alignment horizontal="right" indent="1"/>
      <protection/>
    </xf>
    <xf numFmtId="2" fontId="1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 applyProtection="1">
      <alignment horizontal="center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33" borderId="48" xfId="0" applyFont="1" applyFill="1" applyBorder="1" applyAlignment="1" applyProtection="1">
      <alignment horizontal="left"/>
      <protection locked="0"/>
    </xf>
    <xf numFmtId="0" fontId="0" fillId="33" borderId="49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173" fontId="6" fillId="33" borderId="45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1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8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7" xfId="0" applyNumberFormat="1" applyFont="1" applyFill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wrapText="1"/>
      <protection/>
    </xf>
    <xf numFmtId="0" fontId="1" fillId="0" borderId="47" xfId="0" applyFont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36" xfId="0" applyNumberFormat="1" applyFont="1" applyFill="1" applyBorder="1" applyAlignment="1" applyProtection="1">
      <alignment horizontal="right" indent="1"/>
      <protection/>
    </xf>
    <xf numFmtId="2" fontId="7" fillId="0" borderId="43" xfId="0" applyNumberFormat="1" applyFont="1" applyFill="1" applyBorder="1" applyAlignment="1" applyProtection="1">
      <alignment horizontal="right" indent="1"/>
      <protection/>
    </xf>
    <xf numFmtId="2" fontId="7" fillId="0" borderId="30" xfId="0" applyNumberFormat="1" applyFont="1" applyFill="1" applyBorder="1" applyAlignment="1" applyProtection="1">
      <alignment horizontal="right" inden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 wrapText="1"/>
      <protection/>
    </xf>
    <xf numFmtId="2" fontId="7" fillId="0" borderId="42" xfId="0" applyNumberFormat="1" applyFont="1" applyBorder="1" applyAlignment="1" applyProtection="1">
      <alignment horizontal="center" wrapText="1"/>
      <protection/>
    </xf>
    <xf numFmtId="2" fontId="7" fillId="0" borderId="46" xfId="0" applyNumberFormat="1" applyFont="1" applyBorder="1" applyAlignment="1" applyProtection="1">
      <alignment horizontal="center" wrapText="1"/>
      <protection/>
    </xf>
    <xf numFmtId="2" fontId="7" fillId="0" borderId="47" xfId="0" applyNumberFormat="1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right" indent="1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65" fontId="7" fillId="33" borderId="21" xfId="0" applyNumberFormat="1" applyFont="1" applyFill="1" applyBorder="1" applyAlignment="1" applyProtection="1">
      <alignment horizontal="left" vertical="center"/>
      <protection locked="0"/>
    </xf>
    <xf numFmtId="165" fontId="7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1" xfId="0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14" fontId="7" fillId="0" borderId="48" xfId="0" applyNumberFormat="1" applyFont="1" applyFill="1" applyBorder="1" applyAlignment="1" applyProtection="1">
      <alignment horizontal="left"/>
      <protection/>
    </xf>
    <xf numFmtId="14" fontId="7" fillId="0" borderId="49" xfId="0" applyNumberFormat="1" applyFont="1" applyFill="1" applyBorder="1" applyAlignment="1" applyProtection="1">
      <alignment horizontal="left"/>
      <protection/>
    </xf>
    <xf numFmtId="14" fontId="7" fillId="0" borderId="51" xfId="0" applyNumberFormat="1" applyFont="1" applyFill="1" applyBorder="1" applyAlignment="1" applyProtection="1">
      <alignment horizontal="left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14" fontId="0" fillId="33" borderId="50" xfId="0" applyNumberFormat="1" applyFill="1" applyBorder="1" applyAlignment="1" applyProtection="1">
      <alignment horizontal="center"/>
      <protection locked="0"/>
    </xf>
    <xf numFmtId="14" fontId="0" fillId="33" borderId="49" xfId="0" applyNumberFormat="1" applyFill="1" applyBorder="1" applyAlignment="1" applyProtection="1">
      <alignment horizontal="center"/>
      <protection locked="0"/>
    </xf>
    <xf numFmtId="14" fontId="0" fillId="33" borderId="51" xfId="0" applyNumberFormat="1" applyFill="1" applyBorder="1" applyAlignment="1" applyProtection="1">
      <alignment horizontal="center"/>
      <protection locked="0"/>
    </xf>
    <xf numFmtId="179" fontId="7" fillId="33" borderId="23" xfId="0" applyNumberFormat="1" applyFont="1" applyFill="1" applyBorder="1" applyAlignment="1" applyProtection="1">
      <alignment horizontal="center"/>
      <protection locked="0"/>
    </xf>
    <xf numFmtId="179" fontId="0" fillId="0" borderId="23" xfId="0" applyNumberFormat="1" applyBorder="1" applyAlignment="1">
      <alignment horizontal="center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 wrapText="1" readingOrder="1"/>
      <protection/>
    </xf>
    <xf numFmtId="0" fontId="7" fillId="0" borderId="52" xfId="0" applyFont="1" applyBorder="1" applyAlignment="1" applyProtection="1">
      <alignment horizontal="center" vertical="center" wrapText="1" readingOrder="1"/>
      <protection/>
    </xf>
    <xf numFmtId="0" fontId="7" fillId="0" borderId="20" xfId="0" applyFont="1" applyBorder="1" applyAlignment="1" applyProtection="1">
      <alignment horizontal="center" vertical="center" wrapText="1" readingOrder="1"/>
      <protection/>
    </xf>
    <xf numFmtId="0" fontId="7" fillId="0" borderId="61" xfId="0" applyFont="1" applyBorder="1" applyAlignment="1" applyProtection="1">
      <alignment horizontal="center" vertical="center" wrapText="1" readingOrder="1"/>
      <protection/>
    </xf>
    <xf numFmtId="0" fontId="7" fillId="0" borderId="56" xfId="0" applyFont="1" applyBorder="1" applyAlignment="1" applyProtection="1">
      <alignment horizontal="center" vertical="center" wrapText="1" readingOrder="1"/>
      <protection/>
    </xf>
    <xf numFmtId="0" fontId="7" fillId="0" borderId="57" xfId="0" applyFont="1" applyBorder="1" applyAlignment="1" applyProtection="1">
      <alignment horizontal="center" vertical="center" wrapText="1" readingOrder="1"/>
      <protection/>
    </xf>
    <xf numFmtId="0" fontId="7" fillId="33" borderId="2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10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right" indent="1"/>
      <protection/>
    </xf>
    <xf numFmtId="0" fontId="7" fillId="0" borderId="43" xfId="0" applyFont="1" applyFill="1" applyBorder="1" applyAlignment="1" applyProtection="1">
      <alignment horizontal="right" indent="1"/>
      <protection/>
    </xf>
    <xf numFmtId="0" fontId="7" fillId="0" borderId="30" xfId="0" applyFont="1" applyFill="1" applyBorder="1" applyAlignment="1" applyProtection="1">
      <alignment horizontal="right" indent="1"/>
      <protection/>
    </xf>
    <xf numFmtId="0" fontId="7" fillId="33" borderId="45" xfId="0" applyFont="1" applyFill="1" applyBorder="1" applyAlignment="1" applyProtection="1">
      <alignment horizontal="center"/>
      <protection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2" fontId="0" fillId="33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right"/>
      <protection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7" fillId="33" borderId="48" xfId="0" applyFont="1" applyFill="1" applyBorder="1" applyAlignment="1" applyProtection="1">
      <alignment horizontal="left"/>
      <protection locked="0"/>
    </xf>
    <xf numFmtId="0" fontId="7" fillId="33" borderId="49" xfId="0" applyFont="1" applyFill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right" wrapText="1" indent="1"/>
      <protection/>
    </xf>
    <xf numFmtId="0" fontId="12" fillId="0" borderId="0" xfId="0" applyFont="1" applyBorder="1" applyAlignment="1">
      <alignment horizontal="right" wrapText="1" indent="1"/>
    </xf>
    <xf numFmtId="0" fontId="12" fillId="0" borderId="27" xfId="0" applyFont="1" applyBorder="1" applyAlignment="1">
      <alignment horizontal="right" wrapText="1" indent="1"/>
    </xf>
    <xf numFmtId="0" fontId="12" fillId="0" borderId="37" xfId="0" applyFont="1" applyBorder="1" applyAlignment="1">
      <alignment horizontal="right" wrapText="1" indent="1"/>
    </xf>
    <xf numFmtId="0" fontId="12" fillId="0" borderId="38" xfId="0" applyFont="1" applyBorder="1" applyAlignment="1">
      <alignment horizontal="right" wrapText="1" indent="1"/>
    </xf>
    <xf numFmtId="0" fontId="12" fillId="0" borderId="39" xfId="0" applyFont="1" applyBorder="1" applyAlignment="1">
      <alignment horizontal="righ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</xdr:row>
      <xdr:rowOff>0</xdr:rowOff>
    </xdr:from>
    <xdr:to>
      <xdr:col>12</xdr:col>
      <xdr:colOff>552450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24275" y="1838325"/>
          <a:ext cx="2771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57150</xdr:colOff>
      <xdr:row>21</xdr:row>
      <xdr:rowOff>28575</xdr:rowOff>
    </xdr:from>
    <xdr:to>
      <xdr:col>11</xdr:col>
      <xdr:colOff>171450</xdr:colOff>
      <xdr:row>21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362575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57150</xdr:colOff>
      <xdr:row>21</xdr:row>
      <xdr:rowOff>28575</xdr:rowOff>
    </xdr:from>
    <xdr:to>
      <xdr:col>12</xdr:col>
      <xdr:colOff>171450</xdr:colOff>
      <xdr:row>21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6000750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26</xdr:row>
      <xdr:rowOff>28575</xdr:rowOff>
    </xdr:from>
    <xdr:to>
      <xdr:col>4</xdr:col>
      <xdr:colOff>171450</xdr:colOff>
      <xdr:row>26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952625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228600</xdr:colOff>
      <xdr:row>26</xdr:row>
      <xdr:rowOff>28575</xdr:rowOff>
    </xdr:from>
    <xdr:to>
      <xdr:col>5</xdr:col>
      <xdr:colOff>342900</xdr:colOff>
      <xdr:row>26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2552700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57150</xdr:colOff>
      <xdr:row>13</xdr:row>
      <xdr:rowOff>28575</xdr:rowOff>
    </xdr:from>
    <xdr:to>
      <xdr:col>11</xdr:col>
      <xdr:colOff>171450</xdr:colOff>
      <xdr:row>13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362575" y="2190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57150</xdr:colOff>
      <xdr:row>13</xdr:row>
      <xdr:rowOff>28575</xdr:rowOff>
    </xdr:from>
    <xdr:to>
      <xdr:col>12</xdr:col>
      <xdr:colOff>171450</xdr:colOff>
      <xdr:row>13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6000750" y="2190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57150</xdr:colOff>
      <xdr:row>17</xdr:row>
      <xdr:rowOff>28575</xdr:rowOff>
    </xdr:from>
    <xdr:to>
      <xdr:col>11</xdr:col>
      <xdr:colOff>171450</xdr:colOff>
      <xdr:row>17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5362575" y="2867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57150</xdr:colOff>
      <xdr:row>17</xdr:row>
      <xdr:rowOff>28575</xdr:rowOff>
    </xdr:from>
    <xdr:to>
      <xdr:col>12</xdr:col>
      <xdr:colOff>171450</xdr:colOff>
      <xdr:row>17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6000750" y="2867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514350</xdr:colOff>
      <xdr:row>22</xdr:row>
      <xdr:rowOff>47625</xdr:rowOff>
    </xdr:from>
    <xdr:to>
      <xdr:col>11</xdr:col>
      <xdr:colOff>381000</xdr:colOff>
      <xdr:row>23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4200525" y="3695700"/>
          <a:ext cx="1485900" cy="2286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</xdr:row>
      <xdr:rowOff>47625</xdr:rowOff>
    </xdr:from>
    <xdr:to>
      <xdr:col>12</xdr:col>
      <xdr:colOff>609600</xdr:colOff>
      <xdr:row>5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3333750" y="714375"/>
          <a:ext cx="3219450" cy="2667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0</xdr:row>
      <xdr:rowOff>0</xdr:rowOff>
    </xdr:from>
    <xdr:to>
      <xdr:col>9</xdr:col>
      <xdr:colOff>361950</xdr:colOff>
      <xdr:row>0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200400" y="0"/>
          <a:ext cx="1495425" cy="1524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57150</xdr:rowOff>
    </xdr:from>
    <xdr:to>
      <xdr:col>6</xdr:col>
      <xdr:colOff>323850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8100" y="1895475"/>
          <a:ext cx="3057525" cy="219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9525</xdr:rowOff>
    </xdr:from>
    <xdr:to>
      <xdr:col>1</xdr:col>
      <xdr:colOff>581025</xdr:colOff>
      <xdr:row>37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8100" y="5381625"/>
          <a:ext cx="866775" cy="4857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14</xdr:row>
      <xdr:rowOff>47625</xdr:rowOff>
    </xdr:from>
    <xdr:to>
      <xdr:col>11</xdr:col>
      <xdr:colOff>361950</xdr:colOff>
      <xdr:row>15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4219575" y="2400300"/>
          <a:ext cx="1447800" cy="219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50</xdr:row>
      <xdr:rowOff>66675</xdr:rowOff>
    </xdr:from>
    <xdr:to>
      <xdr:col>0</xdr:col>
      <xdr:colOff>171450</xdr:colOff>
      <xdr:row>51</xdr:row>
      <xdr:rowOff>38100</xdr:rowOff>
    </xdr:to>
    <xdr:sp>
      <xdr:nvSpPr>
        <xdr:cNvPr id="16" name="Rectangle 16"/>
        <xdr:cNvSpPr>
          <a:spLocks/>
        </xdr:cNvSpPr>
      </xdr:nvSpPr>
      <xdr:spPr>
        <a:xfrm>
          <a:off x="57150" y="752475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57150</xdr:colOff>
      <xdr:row>52</xdr:row>
      <xdr:rowOff>66675</xdr:rowOff>
    </xdr:from>
    <xdr:to>
      <xdr:col>0</xdr:col>
      <xdr:colOff>171450</xdr:colOff>
      <xdr:row>53</xdr:row>
      <xdr:rowOff>38100</xdr:rowOff>
    </xdr:to>
    <xdr:sp>
      <xdr:nvSpPr>
        <xdr:cNvPr id="17" name="Rectangle 17"/>
        <xdr:cNvSpPr>
          <a:spLocks/>
        </xdr:cNvSpPr>
      </xdr:nvSpPr>
      <xdr:spPr>
        <a:xfrm>
          <a:off x="57150" y="7772400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285750</xdr:colOff>
      <xdr:row>11</xdr:row>
      <xdr:rowOff>76200</xdr:rowOff>
    </xdr:from>
    <xdr:to>
      <xdr:col>8</xdr:col>
      <xdr:colOff>409575</xdr:colOff>
      <xdr:row>12</xdr:row>
      <xdr:rowOff>76200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429000" y="191452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(c+d+e)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>
    <xdr:from>
      <xdr:col>7</xdr:col>
      <xdr:colOff>333375</xdr:colOff>
      <xdr:row>12</xdr:row>
      <xdr:rowOff>76200</xdr:rowOff>
    </xdr:from>
    <xdr:to>
      <xdr:col>8</xdr:col>
      <xdr:colOff>381000</xdr:colOff>
      <xdr:row>13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476625" y="2076450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(a+b)</a:t>
          </a:r>
        </a:p>
      </xdr:txBody>
    </xdr:sp>
    <xdr:clientData/>
  </xdr:twoCellAnchor>
  <xdr:twoCellAnchor>
    <xdr:from>
      <xdr:col>8</xdr:col>
      <xdr:colOff>161925</xdr:colOff>
      <xdr:row>11</xdr:row>
      <xdr:rowOff>142875</xdr:rowOff>
    </xdr:from>
    <xdr:to>
      <xdr:col>8</xdr:col>
      <xdr:colOff>485775</xdr:colOff>
      <xdr:row>12</xdr:row>
      <xdr:rowOff>123825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848100" y="19812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7</xdr:col>
      <xdr:colOff>76200</xdr:colOff>
      <xdr:row>11</xdr:row>
      <xdr:rowOff>142875</xdr:rowOff>
    </xdr:from>
    <xdr:to>
      <xdr:col>7</xdr:col>
      <xdr:colOff>304800</xdr:colOff>
      <xdr:row>12</xdr:row>
      <xdr:rowOff>114300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219450" y="1981200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</a:t>
          </a:r>
        </a:p>
      </xdr:txBody>
    </xdr:sp>
    <xdr:clientData/>
  </xdr:twoCellAnchor>
  <xdr:twoCellAnchor>
    <xdr:from>
      <xdr:col>5</xdr:col>
      <xdr:colOff>190500</xdr:colOff>
      <xdr:row>33</xdr:row>
      <xdr:rowOff>85725</xdr:rowOff>
    </xdr:from>
    <xdr:to>
      <xdr:col>6</xdr:col>
      <xdr:colOff>0</xdr:colOff>
      <xdr:row>33</xdr:row>
      <xdr:rowOff>85725</xdr:rowOff>
    </xdr:to>
    <xdr:sp>
      <xdr:nvSpPr>
        <xdr:cNvPr id="22" name="Line 23"/>
        <xdr:cNvSpPr>
          <a:spLocks/>
        </xdr:cNvSpPr>
      </xdr:nvSpPr>
      <xdr:spPr>
        <a:xfrm>
          <a:off x="2514600" y="5295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39</xdr:row>
      <xdr:rowOff>85725</xdr:rowOff>
    </xdr:from>
    <xdr:to>
      <xdr:col>0</xdr:col>
      <xdr:colOff>209550</xdr:colOff>
      <xdr:row>40</xdr:row>
      <xdr:rowOff>57150</xdr:rowOff>
    </xdr:to>
    <xdr:sp>
      <xdr:nvSpPr>
        <xdr:cNvPr id="23" name="Rectangle 24"/>
        <xdr:cNvSpPr>
          <a:spLocks/>
        </xdr:cNvSpPr>
      </xdr:nvSpPr>
      <xdr:spPr>
        <a:xfrm>
          <a:off x="95250" y="618172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95250</xdr:colOff>
      <xdr:row>41</xdr:row>
      <xdr:rowOff>85725</xdr:rowOff>
    </xdr:from>
    <xdr:to>
      <xdr:col>0</xdr:col>
      <xdr:colOff>209550</xdr:colOff>
      <xdr:row>42</xdr:row>
      <xdr:rowOff>57150</xdr:rowOff>
    </xdr:to>
    <xdr:sp>
      <xdr:nvSpPr>
        <xdr:cNvPr id="24" name="Rectangle 25"/>
        <xdr:cNvSpPr>
          <a:spLocks/>
        </xdr:cNvSpPr>
      </xdr:nvSpPr>
      <xdr:spPr>
        <a:xfrm>
          <a:off x="95250" y="642937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zoomScale="130" zoomScaleNormal="130" zoomScalePageLayoutView="0" workbookViewId="0" topLeftCell="A45">
      <selection activeCell="N59" sqref="N59"/>
    </sheetView>
  </sheetViews>
  <sheetFormatPr defaultColWidth="9.140625" defaultRowHeight="12.75"/>
  <cols>
    <col min="1" max="1" width="4.8515625" style="0" customWidth="1"/>
    <col min="3" max="3" width="5.28125" style="0" customWidth="1"/>
    <col min="5" max="5" width="6.421875" style="0" customWidth="1"/>
    <col min="6" max="6" width="6.7109375" style="0" customWidth="1"/>
    <col min="7" max="7" width="5.57421875" style="0" customWidth="1"/>
    <col min="8" max="8" width="8.140625" style="0" customWidth="1"/>
    <col min="9" max="9" width="9.7109375" style="0" customWidth="1"/>
    <col min="10" max="10" width="7.8515625" style="0" customWidth="1"/>
    <col min="11" max="11" width="6.7109375" style="0" customWidth="1"/>
    <col min="12" max="12" width="9.57421875" style="0" customWidth="1"/>
    <col min="13" max="13" width="12.00390625" style="0" customWidth="1"/>
  </cols>
  <sheetData>
    <row r="1" spans="1:14" ht="13.5" customHeight="1">
      <c r="A1" s="95" t="s">
        <v>0</v>
      </c>
      <c r="B1" s="96"/>
      <c r="C1" s="96"/>
      <c r="D1" s="96"/>
      <c r="E1" s="96"/>
      <c r="F1" s="96"/>
      <c r="G1" s="97"/>
      <c r="H1" s="136" t="s">
        <v>1</v>
      </c>
      <c r="I1" s="137"/>
      <c r="J1" s="137"/>
      <c r="K1" s="137"/>
      <c r="L1" s="1"/>
      <c r="M1" s="2"/>
      <c r="N1" s="3"/>
    </row>
    <row r="2" spans="1:15" ht="13.5" customHeight="1">
      <c r="A2" s="98" t="s">
        <v>2</v>
      </c>
      <c r="B2" s="99"/>
      <c r="C2" s="99"/>
      <c r="D2" s="99"/>
      <c r="E2" s="99"/>
      <c r="F2" s="99"/>
      <c r="G2" s="100"/>
      <c r="H2" s="138" t="s">
        <v>3</v>
      </c>
      <c r="I2" s="139"/>
      <c r="J2" s="139"/>
      <c r="K2" s="140"/>
      <c r="L2" s="141"/>
      <c r="M2" s="142"/>
      <c r="N2" s="3"/>
      <c r="O2" s="3"/>
    </row>
    <row r="3" spans="1:20" ht="12.75" customHeight="1">
      <c r="A3" s="151"/>
      <c r="B3" s="152"/>
      <c r="C3" s="149" t="s">
        <v>4</v>
      </c>
      <c r="D3" s="149"/>
      <c r="E3" s="149"/>
      <c r="F3" s="149"/>
      <c r="G3" s="150"/>
      <c r="H3" s="124"/>
      <c r="I3" s="125"/>
      <c r="J3" s="125"/>
      <c r="K3" s="125"/>
      <c r="L3" s="125"/>
      <c r="M3" s="126"/>
      <c r="N3" s="3"/>
      <c r="R3" s="5"/>
      <c r="S3" s="5"/>
      <c r="T3" s="3"/>
    </row>
    <row r="4" spans="1:20" ht="12.75" customHeight="1" thickBot="1">
      <c r="A4" s="107" t="s">
        <v>5</v>
      </c>
      <c r="B4" s="108"/>
      <c r="C4" s="115"/>
      <c r="D4" s="116"/>
      <c r="E4" s="116"/>
      <c r="F4" s="116"/>
      <c r="G4" s="117"/>
      <c r="H4" s="124"/>
      <c r="I4" s="125"/>
      <c r="J4" s="125"/>
      <c r="K4" s="125"/>
      <c r="L4" s="125"/>
      <c r="M4" s="126"/>
      <c r="N4" s="3"/>
      <c r="R4" s="5"/>
      <c r="S4" s="5"/>
      <c r="T4" s="3"/>
    </row>
    <row r="5" spans="1:20" ht="15.75" customHeight="1">
      <c r="A5" s="109"/>
      <c r="B5" s="110"/>
      <c r="C5" s="118"/>
      <c r="D5" s="119"/>
      <c r="E5" s="119"/>
      <c r="F5" s="119"/>
      <c r="G5" s="120"/>
      <c r="H5" s="153" t="s">
        <v>55</v>
      </c>
      <c r="I5" s="154"/>
      <c r="J5" s="154"/>
      <c r="K5" s="154"/>
      <c r="L5" s="154"/>
      <c r="M5" s="155"/>
      <c r="N5" s="3"/>
      <c r="O5" s="5"/>
      <c r="P5" s="5"/>
      <c r="Q5" s="5"/>
      <c r="R5" s="5"/>
      <c r="S5" s="5"/>
      <c r="T5" s="3"/>
    </row>
    <row r="6" spans="1:20" ht="12.75" customHeight="1">
      <c r="A6" s="107" t="s">
        <v>6</v>
      </c>
      <c r="B6" s="108"/>
      <c r="C6" s="115"/>
      <c r="D6" s="116"/>
      <c r="E6" s="116"/>
      <c r="F6" s="116"/>
      <c r="G6" s="117"/>
      <c r="H6" s="156"/>
      <c r="I6" s="157"/>
      <c r="J6" s="157"/>
      <c r="K6" s="157"/>
      <c r="L6" s="157"/>
      <c r="M6" s="158"/>
      <c r="N6" s="3"/>
      <c r="O6" s="5"/>
      <c r="P6" s="5"/>
      <c r="Q6" s="5"/>
      <c r="R6" s="5"/>
      <c r="S6" s="5"/>
      <c r="T6" s="3"/>
    </row>
    <row r="7" spans="1:20" ht="12.75" customHeight="1">
      <c r="A7" s="109"/>
      <c r="B7" s="110"/>
      <c r="C7" s="118"/>
      <c r="D7" s="119"/>
      <c r="E7" s="119"/>
      <c r="F7" s="119"/>
      <c r="G7" s="120"/>
      <c r="H7" s="6" t="s">
        <v>7</v>
      </c>
      <c r="I7" s="7"/>
      <c r="J7" s="121" t="s">
        <v>43</v>
      </c>
      <c r="K7" s="122"/>
      <c r="L7" s="122"/>
      <c r="M7" s="123"/>
      <c r="N7" s="3"/>
      <c r="O7" s="5"/>
      <c r="P7" s="8"/>
      <c r="Q7" s="8"/>
      <c r="R7" s="5"/>
      <c r="S7" s="5"/>
      <c r="T7" s="3"/>
    </row>
    <row r="8" spans="1:20" ht="12.75" customHeight="1">
      <c r="A8" s="111" t="s">
        <v>8</v>
      </c>
      <c r="B8" s="112"/>
      <c r="C8" s="143"/>
      <c r="D8" s="144"/>
      <c r="E8" s="144"/>
      <c r="F8" s="144"/>
      <c r="G8" s="145"/>
      <c r="H8" s="6" t="s">
        <v>9</v>
      </c>
      <c r="I8" s="7"/>
      <c r="J8" s="121" t="s">
        <v>44</v>
      </c>
      <c r="K8" s="122"/>
      <c r="L8" s="122"/>
      <c r="M8" s="123"/>
      <c r="N8" s="3"/>
      <c r="O8" s="5"/>
      <c r="P8" s="8"/>
      <c r="Q8" s="8"/>
      <c r="R8" s="5"/>
      <c r="S8" s="5"/>
      <c r="T8" s="3"/>
    </row>
    <row r="9" spans="1:20" ht="12.75" customHeight="1">
      <c r="A9" s="113"/>
      <c r="B9" s="114"/>
      <c r="C9" s="146"/>
      <c r="D9" s="147"/>
      <c r="E9" s="147"/>
      <c r="F9" s="147"/>
      <c r="G9" s="148"/>
      <c r="H9" s="6" t="s">
        <v>10</v>
      </c>
      <c r="I9" s="7"/>
      <c r="J9" s="121" t="s">
        <v>58</v>
      </c>
      <c r="K9" s="122"/>
      <c r="L9" s="122"/>
      <c r="M9" s="123"/>
      <c r="O9" s="5"/>
      <c r="P9" s="8"/>
      <c r="Q9" s="8"/>
      <c r="R9" s="5"/>
      <c r="S9" s="5"/>
      <c r="T9" s="3"/>
    </row>
    <row r="10" spans="1:20" ht="12.75" customHeight="1">
      <c r="A10" s="101" t="s">
        <v>11</v>
      </c>
      <c r="B10" s="102"/>
      <c r="C10" s="102"/>
      <c r="D10" s="102"/>
      <c r="E10" s="102"/>
      <c r="F10" s="102"/>
      <c r="G10" s="103"/>
      <c r="H10" s="6" t="s">
        <v>12</v>
      </c>
      <c r="I10" s="7"/>
      <c r="J10" s="121" t="s">
        <v>45</v>
      </c>
      <c r="K10" s="122"/>
      <c r="L10" s="122"/>
      <c r="M10" s="123"/>
      <c r="N10" s="3"/>
      <c r="O10" s="5"/>
      <c r="P10" s="8"/>
      <c r="Q10" s="8"/>
      <c r="R10" s="5"/>
      <c r="S10" s="3"/>
      <c r="T10" s="3"/>
    </row>
    <row r="11" spans="1:23" ht="12.75" customHeight="1" thickBot="1">
      <c r="A11" s="104"/>
      <c r="B11" s="105"/>
      <c r="C11" s="105"/>
      <c r="D11" s="105"/>
      <c r="E11" s="105"/>
      <c r="F11" s="105"/>
      <c r="G11" s="106"/>
      <c r="H11" s="6" t="s">
        <v>13</v>
      </c>
      <c r="I11" s="7"/>
      <c r="J11" s="121" t="s">
        <v>46</v>
      </c>
      <c r="K11" s="122"/>
      <c r="L11" s="122"/>
      <c r="M11" s="123"/>
      <c r="N11" s="3"/>
      <c r="O11" s="5"/>
      <c r="P11" s="8"/>
      <c r="Q11" s="8"/>
      <c r="R11" s="5"/>
      <c r="S11" s="3"/>
      <c r="T11" s="3"/>
      <c r="U11" s="3"/>
      <c r="V11" s="3"/>
      <c r="W11" s="3"/>
    </row>
    <row r="12" spans="1:23" ht="12.75" customHeight="1">
      <c r="A12" s="131" t="s">
        <v>54</v>
      </c>
      <c r="B12" s="132"/>
      <c r="C12" s="132"/>
      <c r="D12" s="132"/>
      <c r="E12" s="132"/>
      <c r="F12" s="132"/>
      <c r="G12" s="133"/>
      <c r="H12" s="127"/>
      <c r="I12" s="127"/>
      <c r="J12" s="130" t="s">
        <v>14</v>
      </c>
      <c r="K12" s="130"/>
      <c r="L12" s="130"/>
      <c r="M12" s="9">
        <f>+IF(SUM(I7+I8)=0,"",((I9+I10+I11)/(I7+I8)))</f>
      </c>
      <c r="N12" s="3"/>
      <c r="O12" s="5"/>
      <c r="P12" s="5"/>
      <c r="Q12" s="5"/>
      <c r="R12" s="5"/>
      <c r="S12" s="3"/>
      <c r="T12" s="3"/>
      <c r="U12" s="3"/>
      <c r="V12" s="3"/>
      <c r="W12" s="3"/>
    </row>
    <row r="13" spans="1:23" ht="12.75" customHeight="1">
      <c r="A13" s="134"/>
      <c r="B13" s="128"/>
      <c r="C13" s="128"/>
      <c r="D13" s="128"/>
      <c r="E13" s="128"/>
      <c r="F13" s="128"/>
      <c r="G13" s="135"/>
      <c r="H13" s="128"/>
      <c r="I13" s="128"/>
      <c r="J13" s="129" t="s">
        <v>15</v>
      </c>
      <c r="K13" s="129"/>
      <c r="L13" s="129"/>
      <c r="M13" s="10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 thickBot="1">
      <c r="A14" s="11" t="s">
        <v>16</v>
      </c>
      <c r="B14" s="12" t="s">
        <v>17</v>
      </c>
      <c r="C14" s="13" t="s">
        <v>16</v>
      </c>
      <c r="D14" s="12" t="s">
        <v>18</v>
      </c>
      <c r="E14" s="13" t="s">
        <v>16</v>
      </c>
      <c r="F14" s="166" t="s">
        <v>18</v>
      </c>
      <c r="G14" s="167"/>
      <c r="H14" s="159" t="s">
        <v>19</v>
      </c>
      <c r="I14" s="160"/>
      <c r="J14" s="160"/>
      <c r="K14" s="161"/>
      <c r="L14" s="14" t="s">
        <v>20</v>
      </c>
      <c r="M14" s="15" t="s">
        <v>21</v>
      </c>
      <c r="N14" s="16"/>
      <c r="O14" s="16"/>
      <c r="P14" s="16"/>
      <c r="Q14" s="16"/>
      <c r="R14" s="3"/>
      <c r="S14" s="3"/>
      <c r="T14" s="3"/>
      <c r="U14" s="3"/>
      <c r="V14" s="3"/>
      <c r="W14" s="3"/>
    </row>
    <row r="15" spans="1:20" ht="12.75" customHeight="1">
      <c r="A15" s="17"/>
      <c r="B15" s="18" t="s">
        <v>22</v>
      </c>
      <c r="C15" s="18"/>
      <c r="D15" s="18" t="s">
        <v>22</v>
      </c>
      <c r="E15" s="18"/>
      <c r="F15" s="168" t="s">
        <v>22</v>
      </c>
      <c r="G15" s="169"/>
      <c r="H15" s="162" t="s">
        <v>23</v>
      </c>
      <c r="I15" s="162"/>
      <c r="J15" s="162"/>
      <c r="K15" s="162"/>
      <c r="L15" s="162"/>
      <c r="M15" s="163"/>
      <c r="O15" s="3"/>
      <c r="P15" s="3"/>
      <c r="Q15" s="3"/>
      <c r="R15" s="3"/>
      <c r="S15" s="3"/>
      <c r="T15" s="3"/>
    </row>
    <row r="16" spans="1:14" ht="12.75" customHeight="1">
      <c r="A16" s="19">
        <v>1</v>
      </c>
      <c r="B16" s="20"/>
      <c r="C16" s="21">
        <v>12</v>
      </c>
      <c r="D16" s="20"/>
      <c r="E16" s="21">
        <v>23</v>
      </c>
      <c r="F16" s="164"/>
      <c r="G16" s="165"/>
      <c r="H16" s="162"/>
      <c r="I16" s="162"/>
      <c r="J16" s="162"/>
      <c r="K16" s="162"/>
      <c r="L16" s="162"/>
      <c r="M16" s="163"/>
      <c r="N16" s="22"/>
    </row>
    <row r="17" spans="1:14" ht="12.75" customHeight="1">
      <c r="A17" s="19">
        <v>2</v>
      </c>
      <c r="B17" s="20"/>
      <c r="C17" s="21">
        <v>13</v>
      </c>
      <c r="D17" s="20"/>
      <c r="E17" s="21">
        <v>24</v>
      </c>
      <c r="F17" s="164"/>
      <c r="G17" s="165"/>
      <c r="H17" s="172" t="s">
        <v>24</v>
      </c>
      <c r="I17" s="170"/>
      <c r="J17" s="170"/>
      <c r="K17" s="170"/>
      <c r="L17" s="171"/>
      <c r="M17" s="23"/>
      <c r="N17" s="22"/>
    </row>
    <row r="18" spans="1:13" ht="12.75" customHeight="1">
      <c r="A18" s="19">
        <v>3</v>
      </c>
      <c r="B18" s="20"/>
      <c r="C18" s="21">
        <v>14</v>
      </c>
      <c r="D18" s="20"/>
      <c r="E18" s="21">
        <v>25</v>
      </c>
      <c r="F18" s="164"/>
      <c r="G18" s="165"/>
      <c r="H18" s="172" t="s">
        <v>25</v>
      </c>
      <c r="I18" s="170"/>
      <c r="J18" s="170"/>
      <c r="K18" s="171"/>
      <c r="L18" s="24" t="s">
        <v>56</v>
      </c>
      <c r="M18" s="25" t="s">
        <v>26</v>
      </c>
    </row>
    <row r="19" spans="1:13" ht="12.75" customHeight="1">
      <c r="A19" s="19">
        <v>4</v>
      </c>
      <c r="B19" s="20"/>
      <c r="C19" s="21">
        <v>15</v>
      </c>
      <c r="D19" s="20"/>
      <c r="E19" s="21">
        <v>26</v>
      </c>
      <c r="F19" s="164"/>
      <c r="G19" s="165"/>
      <c r="H19" s="170" t="s">
        <v>27</v>
      </c>
      <c r="I19" s="170"/>
      <c r="J19" s="170"/>
      <c r="K19" s="170"/>
      <c r="L19" s="171"/>
      <c r="M19" s="23"/>
    </row>
    <row r="20" spans="1:13" ht="12.75" customHeight="1">
      <c r="A20" s="19">
        <v>5</v>
      </c>
      <c r="B20" s="20"/>
      <c r="C20" s="21">
        <v>16</v>
      </c>
      <c r="D20" s="20"/>
      <c r="E20" s="21">
        <v>27</v>
      </c>
      <c r="F20" s="164"/>
      <c r="G20" s="165"/>
      <c r="H20" s="170" t="s">
        <v>28</v>
      </c>
      <c r="I20" s="170"/>
      <c r="J20" s="170"/>
      <c r="K20" s="170"/>
      <c r="L20" s="171"/>
      <c r="M20" s="26"/>
    </row>
    <row r="21" spans="1:13" ht="12.75" customHeight="1">
      <c r="A21" s="19">
        <v>6</v>
      </c>
      <c r="B21" s="20"/>
      <c r="C21" s="21">
        <v>17</v>
      </c>
      <c r="D21" s="20"/>
      <c r="E21" s="21">
        <v>28</v>
      </c>
      <c r="F21" s="164"/>
      <c r="G21" s="165"/>
      <c r="H21" s="170" t="s">
        <v>29</v>
      </c>
      <c r="I21" s="170"/>
      <c r="J21" s="170"/>
      <c r="K21" s="170"/>
      <c r="L21" s="171"/>
      <c r="M21" s="80">
        <f>+IF(SUM(M20+M19)=0,"",(M20/M19))</f>
      </c>
    </row>
    <row r="22" spans="1:13" ht="12.75" customHeight="1" thickBot="1">
      <c r="A22" s="19">
        <v>7</v>
      </c>
      <c r="B22" s="20"/>
      <c r="C22" s="21">
        <v>18</v>
      </c>
      <c r="D22" s="20"/>
      <c r="E22" s="21">
        <v>29</v>
      </c>
      <c r="F22" s="164"/>
      <c r="G22" s="165"/>
      <c r="H22" s="230" t="s">
        <v>30</v>
      </c>
      <c r="I22" s="231"/>
      <c r="J22" s="231"/>
      <c r="K22" s="232"/>
      <c r="L22" s="27" t="s">
        <v>20</v>
      </c>
      <c r="M22" s="15" t="s">
        <v>21</v>
      </c>
    </row>
    <row r="23" spans="1:13" ht="12.75">
      <c r="A23" s="19">
        <v>8</v>
      </c>
      <c r="B23" s="20"/>
      <c r="C23" s="21">
        <v>19</v>
      </c>
      <c r="D23" s="20"/>
      <c r="E23" s="21">
        <v>30</v>
      </c>
      <c r="F23" s="164"/>
      <c r="G23" s="243"/>
      <c r="H23" s="224" t="s">
        <v>31</v>
      </c>
      <c r="I23" s="225"/>
      <c r="J23" s="225"/>
      <c r="K23" s="225"/>
      <c r="L23" s="225"/>
      <c r="M23" s="226"/>
    </row>
    <row r="24" spans="1:15" ht="12.75">
      <c r="A24" s="19">
        <v>9</v>
      </c>
      <c r="B24" s="20"/>
      <c r="C24" s="21">
        <v>20</v>
      </c>
      <c r="D24" s="20"/>
      <c r="E24" s="21">
        <v>31</v>
      </c>
      <c r="F24" s="164"/>
      <c r="G24" s="243"/>
      <c r="H24" s="227"/>
      <c r="I24" s="228"/>
      <c r="J24" s="228"/>
      <c r="K24" s="228"/>
      <c r="L24" s="228"/>
      <c r="M24" s="229"/>
      <c r="N24" s="22"/>
      <c r="O24" s="3"/>
    </row>
    <row r="25" spans="1:14" ht="12.75">
      <c r="A25" s="19">
        <v>10</v>
      </c>
      <c r="B25" s="20"/>
      <c r="C25" s="21">
        <v>21</v>
      </c>
      <c r="D25" s="20"/>
      <c r="E25" s="173"/>
      <c r="F25" s="174"/>
      <c r="G25" s="174"/>
      <c r="H25" s="92" t="s">
        <v>32</v>
      </c>
      <c r="I25" s="93"/>
      <c r="J25" s="93"/>
      <c r="K25" s="93"/>
      <c r="L25" s="94"/>
      <c r="M25" s="70"/>
      <c r="N25" s="22"/>
    </row>
    <row r="26" spans="1:14" ht="12.75">
      <c r="A26" s="11">
        <v>11</v>
      </c>
      <c r="B26" s="20"/>
      <c r="C26" s="13">
        <v>22</v>
      </c>
      <c r="D26" s="20"/>
      <c r="E26" s="175"/>
      <c r="F26" s="176"/>
      <c r="G26" s="176"/>
      <c r="H26" s="84" t="s">
        <v>52</v>
      </c>
      <c r="I26" s="85"/>
      <c r="J26" s="85"/>
      <c r="K26" s="85"/>
      <c r="L26" s="86" t="s">
        <v>53</v>
      </c>
      <c r="M26" s="87"/>
      <c r="N26" s="3"/>
    </row>
    <row r="27" spans="1:14" ht="12.75">
      <c r="A27" s="244" t="s">
        <v>61</v>
      </c>
      <c r="B27" s="245"/>
      <c r="C27" s="245"/>
      <c r="D27" s="246"/>
      <c r="E27" s="24" t="s">
        <v>20</v>
      </c>
      <c r="F27" s="247" t="s">
        <v>33</v>
      </c>
      <c r="G27" s="248"/>
      <c r="H27" s="73" t="s">
        <v>16</v>
      </c>
      <c r="I27" s="72" t="s">
        <v>34</v>
      </c>
      <c r="J27" s="90" t="s">
        <v>35</v>
      </c>
      <c r="K27" s="91"/>
      <c r="L27" s="71" t="s">
        <v>16</v>
      </c>
      <c r="M27" s="74" t="s">
        <v>34</v>
      </c>
      <c r="N27" s="28"/>
    </row>
    <row r="28" spans="1:15" ht="10.5" customHeight="1">
      <c r="A28" s="249" t="s">
        <v>60</v>
      </c>
      <c r="B28" s="250"/>
      <c r="C28" s="250"/>
      <c r="D28" s="251"/>
      <c r="E28" s="233"/>
      <c r="F28" s="234"/>
      <c r="G28" s="235"/>
      <c r="H28" s="78"/>
      <c r="I28" s="43"/>
      <c r="J28" s="88"/>
      <c r="K28" s="89"/>
      <c r="L28" s="69"/>
      <c r="M28" s="75"/>
      <c r="N28" s="29"/>
      <c r="O28" s="3"/>
    </row>
    <row r="29" spans="1:15" ht="10.5" customHeight="1">
      <c r="A29" s="252"/>
      <c r="B29" s="253"/>
      <c r="C29" s="253"/>
      <c r="D29" s="254"/>
      <c r="E29" s="236"/>
      <c r="F29" s="237"/>
      <c r="G29" s="238"/>
      <c r="H29" s="78"/>
      <c r="I29" s="43"/>
      <c r="J29" s="88"/>
      <c r="K29" s="89"/>
      <c r="L29" s="69"/>
      <c r="M29" s="75"/>
      <c r="N29" s="29"/>
      <c r="O29" s="3"/>
    </row>
    <row r="30" spans="1:15" ht="10.5" customHeight="1">
      <c r="A30" s="239" t="s">
        <v>59</v>
      </c>
      <c r="B30" s="240"/>
      <c r="C30" s="240"/>
      <c r="D30" s="240"/>
      <c r="E30" s="240"/>
      <c r="F30" s="240"/>
      <c r="G30" s="240"/>
      <c r="H30" s="68"/>
      <c r="I30" s="43"/>
      <c r="J30" s="88"/>
      <c r="K30" s="89"/>
      <c r="L30" s="69"/>
      <c r="M30" s="75"/>
      <c r="N30" s="30"/>
      <c r="O30" s="3"/>
    </row>
    <row r="31" spans="1:15" ht="10.5" customHeight="1">
      <c r="A31" s="239"/>
      <c r="B31" s="240"/>
      <c r="C31" s="240"/>
      <c r="D31" s="240"/>
      <c r="E31" s="240"/>
      <c r="F31" s="240"/>
      <c r="G31" s="240"/>
      <c r="H31" s="68"/>
      <c r="I31" s="43"/>
      <c r="J31" s="88"/>
      <c r="K31" s="89"/>
      <c r="L31" s="69"/>
      <c r="M31" s="75"/>
      <c r="N31" s="30"/>
      <c r="O31" s="3"/>
    </row>
    <row r="32" spans="1:15" ht="10.5" customHeight="1" thickBot="1">
      <c r="A32" s="239"/>
      <c r="B32" s="240"/>
      <c r="C32" s="240"/>
      <c r="D32" s="240"/>
      <c r="E32" s="240"/>
      <c r="F32" s="240"/>
      <c r="G32" s="240"/>
      <c r="H32" s="79"/>
      <c r="I32" s="59"/>
      <c r="J32" s="205"/>
      <c r="K32" s="206"/>
      <c r="L32" s="76"/>
      <c r="M32" s="77"/>
      <c r="N32" s="30"/>
      <c r="O32" s="3"/>
    </row>
    <row r="33" spans="1:15" ht="6.75" customHeight="1">
      <c r="A33" s="241"/>
      <c r="B33" s="242"/>
      <c r="C33" s="242"/>
      <c r="D33" s="242"/>
      <c r="E33" s="242"/>
      <c r="F33" s="242"/>
      <c r="G33" s="242"/>
      <c r="H33" s="31"/>
      <c r="I33" s="32"/>
      <c r="J33" s="32"/>
      <c r="K33" s="33"/>
      <c r="L33" s="32"/>
      <c r="M33" s="34"/>
      <c r="N33" s="30"/>
      <c r="O33" s="3"/>
    </row>
    <row r="34" spans="1:23" ht="12.75" customHeight="1">
      <c r="A34" s="35"/>
      <c r="B34" s="36"/>
      <c r="C34" s="194" t="s">
        <v>62</v>
      </c>
      <c r="D34" s="195"/>
      <c r="E34" s="195"/>
      <c r="F34" s="196"/>
      <c r="G34" s="179"/>
      <c r="H34" s="180"/>
      <c r="I34" s="181"/>
      <c r="J34" s="202"/>
      <c r="K34" s="203"/>
      <c r="L34" s="204"/>
      <c r="M34" s="199" t="s">
        <v>47</v>
      </c>
      <c r="N34" s="30"/>
      <c r="O34" s="3"/>
      <c r="V34" s="39"/>
      <c r="W34" s="39"/>
    </row>
    <row r="35" spans="1:23" ht="12.75" customHeight="1">
      <c r="A35" s="222" t="s">
        <v>36</v>
      </c>
      <c r="B35" s="223"/>
      <c r="C35" s="182" t="s">
        <v>16</v>
      </c>
      <c r="D35" s="185" t="s">
        <v>37</v>
      </c>
      <c r="E35" s="209" t="s">
        <v>57</v>
      </c>
      <c r="F35" s="212" t="s">
        <v>38</v>
      </c>
      <c r="G35" s="191" t="s">
        <v>48</v>
      </c>
      <c r="H35" s="188" t="s">
        <v>49</v>
      </c>
      <c r="I35" s="197" t="s">
        <v>50</v>
      </c>
      <c r="J35" s="191" t="s">
        <v>48</v>
      </c>
      <c r="K35" s="188" t="s">
        <v>49</v>
      </c>
      <c r="L35" s="197" t="s">
        <v>50</v>
      </c>
      <c r="M35" s="200"/>
      <c r="R35" s="39"/>
      <c r="S35" s="39"/>
      <c r="T35" s="39"/>
      <c r="U35" s="39"/>
      <c r="V35" s="39"/>
      <c r="W35" s="39"/>
    </row>
    <row r="36" spans="1:23" ht="12.75" customHeight="1">
      <c r="A36" s="222"/>
      <c r="B36" s="223"/>
      <c r="C36" s="183"/>
      <c r="D36" s="186"/>
      <c r="E36" s="210"/>
      <c r="F36" s="213"/>
      <c r="G36" s="192"/>
      <c r="H36" s="189"/>
      <c r="I36" s="197"/>
      <c r="J36" s="192"/>
      <c r="K36" s="189"/>
      <c r="L36" s="197"/>
      <c r="M36" s="200"/>
      <c r="R36" s="39"/>
      <c r="S36" s="39"/>
      <c r="T36" s="39"/>
      <c r="U36" s="39"/>
      <c r="V36" s="39"/>
      <c r="W36" s="39"/>
    </row>
    <row r="37" spans="1:14" ht="12.75" customHeight="1">
      <c r="A37" s="222"/>
      <c r="B37" s="223"/>
      <c r="C37" s="184"/>
      <c r="D37" s="187"/>
      <c r="E37" s="211"/>
      <c r="F37" s="214"/>
      <c r="G37" s="193"/>
      <c r="H37" s="190"/>
      <c r="I37" s="198"/>
      <c r="J37" s="193"/>
      <c r="K37" s="190"/>
      <c r="L37" s="198"/>
      <c r="M37" s="201"/>
      <c r="N37" s="3"/>
    </row>
    <row r="38" spans="1:14" ht="9" customHeight="1">
      <c r="A38" s="40"/>
      <c r="B38" s="41"/>
      <c r="C38" s="42">
        <v>1</v>
      </c>
      <c r="D38" s="43"/>
      <c r="E38" s="44"/>
      <c r="F38" s="45"/>
      <c r="G38" s="46"/>
      <c r="H38" s="43"/>
      <c r="I38" s="47">
        <f aca="true" t="shared" si="0" ref="I38:I68">+IF(OR(G38=0,H38=0),"",H38/G38)</f>
      </c>
      <c r="J38" s="46"/>
      <c r="K38" s="43"/>
      <c r="L38" s="47">
        <f aca="true" t="shared" si="1" ref="L38:L68">+IF(OR(J38=0,K38=0),"",K38/J38)</f>
      </c>
      <c r="M38" s="48">
        <f aca="true" t="shared" si="2" ref="M38:M68">+IF(OR(G38=0,H38=0),"",IF(OR(J38=0,K38=0),I38,SUM(I38+L38)))</f>
      </c>
      <c r="N38" s="3"/>
    </row>
    <row r="39" spans="1:14" s="50" customFormat="1" ht="9.75" customHeight="1">
      <c r="A39" s="40"/>
      <c r="B39" s="41"/>
      <c r="C39" s="42">
        <v>2</v>
      </c>
      <c r="D39" s="43"/>
      <c r="E39" s="44"/>
      <c r="F39" s="45"/>
      <c r="G39" s="46"/>
      <c r="H39" s="43"/>
      <c r="I39" s="47">
        <f t="shared" si="0"/>
      </c>
      <c r="J39" s="46"/>
      <c r="K39" s="43"/>
      <c r="L39" s="47">
        <f t="shared" si="1"/>
      </c>
      <c r="M39" s="48">
        <f t="shared" si="2"/>
      </c>
      <c r="N39" s="49"/>
    </row>
    <row r="40" spans="1:14" s="50" customFormat="1" ht="9.75" customHeight="1">
      <c r="A40" s="215"/>
      <c r="B40" s="220" t="s">
        <v>39</v>
      </c>
      <c r="C40" s="42">
        <v>3</v>
      </c>
      <c r="D40" s="43"/>
      <c r="E40" s="44"/>
      <c r="F40" s="45"/>
      <c r="G40" s="46"/>
      <c r="H40" s="43"/>
      <c r="I40" s="47">
        <f t="shared" si="0"/>
      </c>
      <c r="J40" s="46"/>
      <c r="K40" s="43"/>
      <c r="L40" s="47">
        <f t="shared" si="1"/>
      </c>
      <c r="M40" s="48">
        <f t="shared" si="2"/>
      </c>
      <c r="N40" s="49"/>
    </row>
    <row r="41" spans="1:14" s="50" customFormat="1" ht="9.75" customHeight="1">
      <c r="A41" s="215"/>
      <c r="B41" s="220"/>
      <c r="C41" s="42">
        <v>4</v>
      </c>
      <c r="D41" s="43"/>
      <c r="E41" s="44"/>
      <c r="F41" s="45"/>
      <c r="G41" s="46"/>
      <c r="H41" s="43"/>
      <c r="I41" s="47">
        <f t="shared" si="0"/>
      </c>
      <c r="J41" s="46"/>
      <c r="K41" s="43"/>
      <c r="L41" s="47">
        <f t="shared" si="1"/>
      </c>
      <c r="M41" s="48">
        <f t="shared" si="2"/>
      </c>
      <c r="N41" s="51"/>
    </row>
    <row r="42" spans="1:14" s="50" customFormat="1" ht="9.75" customHeight="1">
      <c r="A42" s="215"/>
      <c r="B42" s="221" t="s">
        <v>40</v>
      </c>
      <c r="C42" s="42">
        <v>5</v>
      </c>
      <c r="D42" s="43"/>
      <c r="E42" s="44"/>
      <c r="F42" s="45"/>
      <c r="G42" s="46"/>
      <c r="H42" s="43"/>
      <c r="I42" s="47">
        <f t="shared" si="0"/>
      </c>
      <c r="J42" s="46"/>
      <c r="K42" s="43"/>
      <c r="L42" s="47">
        <f t="shared" si="1"/>
      </c>
      <c r="M42" s="48">
        <f t="shared" si="2"/>
      </c>
      <c r="N42" s="51"/>
    </row>
    <row r="43" spans="1:23" s="52" customFormat="1" ht="9.75" customHeight="1">
      <c r="A43" s="215"/>
      <c r="B43" s="221"/>
      <c r="C43" s="42">
        <v>6</v>
      </c>
      <c r="D43" s="43"/>
      <c r="E43" s="44"/>
      <c r="F43" s="45"/>
      <c r="G43" s="46"/>
      <c r="H43" s="43"/>
      <c r="I43" s="47">
        <f t="shared" si="0"/>
      </c>
      <c r="J43" s="46"/>
      <c r="K43" s="43"/>
      <c r="L43" s="47">
        <f t="shared" si="1"/>
      </c>
      <c r="M43" s="48">
        <f t="shared" si="2"/>
      </c>
      <c r="N43" s="51"/>
      <c r="R43" s="50"/>
      <c r="S43" s="50"/>
      <c r="T43" s="50"/>
      <c r="U43" s="50"/>
      <c r="V43" s="50"/>
      <c r="W43" s="50"/>
    </row>
    <row r="44" spans="1:23" s="52" customFormat="1" ht="9.75" customHeight="1">
      <c r="A44" s="53"/>
      <c r="B44" s="54"/>
      <c r="C44" s="42">
        <v>7</v>
      </c>
      <c r="D44" s="43"/>
      <c r="E44" s="44"/>
      <c r="F44" s="45"/>
      <c r="G44" s="46"/>
      <c r="H44" s="43"/>
      <c r="I44" s="47">
        <f t="shared" si="0"/>
      </c>
      <c r="J44" s="46"/>
      <c r="K44" s="43"/>
      <c r="L44" s="47">
        <f t="shared" si="1"/>
      </c>
      <c r="M44" s="48">
        <f t="shared" si="2"/>
      </c>
      <c r="N44" s="49"/>
      <c r="R44" s="50"/>
      <c r="S44" s="50"/>
      <c r="T44" s="50"/>
      <c r="U44" s="50"/>
      <c r="V44" s="50"/>
      <c r="W44" s="50"/>
    </row>
    <row r="45" spans="1:23" s="52" customFormat="1" ht="9.75" customHeight="1">
      <c r="A45" s="53"/>
      <c r="B45" s="54"/>
      <c r="C45" s="42">
        <v>8</v>
      </c>
      <c r="D45" s="43"/>
      <c r="E45" s="44"/>
      <c r="F45" s="45"/>
      <c r="G45" s="46"/>
      <c r="H45" s="43"/>
      <c r="I45" s="47">
        <f t="shared" si="0"/>
      </c>
      <c r="J45" s="46"/>
      <c r="K45" s="43"/>
      <c r="L45" s="47">
        <f t="shared" si="1"/>
      </c>
      <c r="M45" s="48">
        <f t="shared" si="2"/>
      </c>
      <c r="N45" s="49"/>
      <c r="R45" s="50"/>
      <c r="S45" s="50"/>
      <c r="T45" s="50"/>
      <c r="U45" s="50"/>
      <c r="V45" s="50"/>
      <c r="W45" s="50"/>
    </row>
    <row r="46" spans="1:23" s="52" customFormat="1" ht="9.75" customHeight="1">
      <c r="A46" s="216" t="s">
        <v>51</v>
      </c>
      <c r="B46" s="217"/>
      <c r="C46" s="42">
        <v>9</v>
      </c>
      <c r="D46" s="43"/>
      <c r="E46" s="44"/>
      <c r="F46" s="45"/>
      <c r="G46" s="46"/>
      <c r="H46" s="43"/>
      <c r="I46" s="47">
        <f t="shared" si="0"/>
      </c>
      <c r="J46" s="46"/>
      <c r="K46" s="43"/>
      <c r="L46" s="47">
        <f t="shared" si="1"/>
      </c>
      <c r="M46" s="48">
        <f t="shared" si="2"/>
      </c>
      <c r="N46" s="49"/>
      <c r="R46" s="50"/>
      <c r="S46" s="50"/>
      <c r="T46" s="50"/>
      <c r="U46" s="50"/>
      <c r="V46" s="50"/>
      <c r="W46" s="50"/>
    </row>
    <row r="47" spans="1:14" s="50" customFormat="1" ht="9.75" customHeight="1">
      <c r="A47" s="216"/>
      <c r="B47" s="217"/>
      <c r="C47" s="42">
        <v>10</v>
      </c>
      <c r="D47" s="43"/>
      <c r="E47" s="44"/>
      <c r="F47" s="45"/>
      <c r="G47" s="46"/>
      <c r="H47" s="43"/>
      <c r="I47" s="47">
        <f t="shared" si="0"/>
      </c>
      <c r="J47" s="46"/>
      <c r="K47" s="43"/>
      <c r="L47" s="47">
        <f t="shared" si="1"/>
      </c>
      <c r="M47" s="48">
        <f t="shared" si="2"/>
      </c>
      <c r="N47" s="49"/>
    </row>
    <row r="48" spans="1:13" s="50" customFormat="1" ht="9.75" customHeight="1">
      <c r="A48" s="216"/>
      <c r="B48" s="217"/>
      <c r="C48" s="42">
        <v>11</v>
      </c>
      <c r="D48" s="43"/>
      <c r="E48" s="44"/>
      <c r="F48" s="45"/>
      <c r="G48" s="46"/>
      <c r="H48" s="43"/>
      <c r="I48" s="47">
        <f t="shared" si="0"/>
      </c>
      <c r="J48" s="46"/>
      <c r="K48" s="43"/>
      <c r="L48" s="47">
        <f t="shared" si="1"/>
      </c>
      <c r="M48" s="48">
        <f t="shared" si="2"/>
      </c>
    </row>
    <row r="49" spans="1:13" s="50" customFormat="1" ht="9.75" customHeight="1">
      <c r="A49" s="216"/>
      <c r="B49" s="217"/>
      <c r="C49" s="42">
        <v>12</v>
      </c>
      <c r="D49" s="43"/>
      <c r="E49" s="44"/>
      <c r="F49" s="45"/>
      <c r="G49" s="46"/>
      <c r="H49" s="43"/>
      <c r="I49" s="47">
        <f t="shared" si="0"/>
      </c>
      <c r="J49" s="46"/>
      <c r="K49" s="43"/>
      <c r="L49" s="47">
        <f t="shared" si="1"/>
      </c>
      <c r="M49" s="48">
        <f t="shared" si="2"/>
      </c>
    </row>
    <row r="50" spans="1:13" s="50" customFormat="1" ht="9.75" customHeight="1">
      <c r="A50" s="218"/>
      <c r="B50" s="219"/>
      <c r="C50" s="42">
        <v>13</v>
      </c>
      <c r="D50" s="43"/>
      <c r="E50" s="44"/>
      <c r="F50" s="45"/>
      <c r="G50" s="46"/>
      <c r="H50" s="43"/>
      <c r="I50" s="47">
        <f t="shared" si="0"/>
      </c>
      <c r="J50" s="46"/>
      <c r="K50" s="43"/>
      <c r="L50" s="47">
        <f t="shared" si="1"/>
      </c>
      <c r="M50" s="48">
        <f t="shared" si="2"/>
      </c>
    </row>
    <row r="51" spans="1:13" s="50" customFormat="1" ht="9.75" customHeight="1">
      <c r="A51" s="177" t="s">
        <v>41</v>
      </c>
      <c r="B51" s="178"/>
      <c r="C51" s="42">
        <v>14</v>
      </c>
      <c r="D51" s="43"/>
      <c r="E51" s="44"/>
      <c r="F51" s="45"/>
      <c r="G51" s="46"/>
      <c r="H51" s="43"/>
      <c r="I51" s="47">
        <f t="shared" si="0"/>
      </c>
      <c r="J51" s="46"/>
      <c r="K51" s="43"/>
      <c r="L51" s="47">
        <f t="shared" si="1"/>
      </c>
      <c r="M51" s="48">
        <f t="shared" si="2"/>
      </c>
    </row>
    <row r="52" spans="1:13" s="50" customFormat="1" ht="9.75" customHeight="1">
      <c r="A52" s="177"/>
      <c r="B52" s="178"/>
      <c r="C52" s="42">
        <v>15</v>
      </c>
      <c r="D52" s="43"/>
      <c r="E52" s="44"/>
      <c r="F52" s="45"/>
      <c r="G52" s="46"/>
      <c r="H52" s="43"/>
      <c r="I52" s="47">
        <f t="shared" si="0"/>
      </c>
      <c r="J52" s="46"/>
      <c r="K52" s="43"/>
      <c r="L52" s="47">
        <f t="shared" si="1"/>
      </c>
      <c r="M52" s="48">
        <f t="shared" si="2"/>
      </c>
    </row>
    <row r="53" spans="1:13" s="50" customFormat="1" ht="9.75" customHeight="1">
      <c r="A53" s="207" t="s">
        <v>42</v>
      </c>
      <c r="B53" s="208"/>
      <c r="C53" s="42">
        <v>16</v>
      </c>
      <c r="D53" s="43"/>
      <c r="E53" s="44"/>
      <c r="F53" s="45"/>
      <c r="G53" s="46"/>
      <c r="H53" s="43"/>
      <c r="I53" s="47">
        <f t="shared" si="0"/>
      </c>
      <c r="J53" s="46"/>
      <c r="K53" s="43"/>
      <c r="L53" s="47">
        <f t="shared" si="1"/>
      </c>
      <c r="M53" s="48">
        <f t="shared" si="2"/>
      </c>
    </row>
    <row r="54" spans="1:13" s="50" customFormat="1" ht="9.75" customHeight="1">
      <c r="A54" s="207"/>
      <c r="B54" s="208"/>
      <c r="C54" s="42">
        <v>17</v>
      </c>
      <c r="D54" s="43"/>
      <c r="E54" s="44"/>
      <c r="F54" s="45"/>
      <c r="G54" s="46"/>
      <c r="H54" s="43"/>
      <c r="I54" s="47">
        <f t="shared" si="0"/>
      </c>
      <c r="J54" s="46"/>
      <c r="K54" s="43"/>
      <c r="L54" s="47">
        <f t="shared" si="1"/>
      </c>
      <c r="M54" s="48">
        <f t="shared" si="2"/>
      </c>
    </row>
    <row r="55" spans="1:13" s="50" customFormat="1" ht="9.75" customHeight="1">
      <c r="A55" s="40"/>
      <c r="B55" s="41"/>
      <c r="C55" s="42">
        <v>18</v>
      </c>
      <c r="D55" s="43"/>
      <c r="E55" s="44"/>
      <c r="F55" s="45"/>
      <c r="G55" s="46"/>
      <c r="H55" s="43"/>
      <c r="I55" s="47">
        <f t="shared" si="0"/>
      </c>
      <c r="J55" s="46"/>
      <c r="K55" s="43"/>
      <c r="L55" s="47">
        <f t="shared" si="1"/>
      </c>
      <c r="M55" s="48">
        <f t="shared" si="2"/>
      </c>
    </row>
    <row r="56" spans="1:13" s="50" customFormat="1" ht="9.75" customHeight="1">
      <c r="A56" s="37"/>
      <c r="B56" s="38"/>
      <c r="C56" s="42">
        <v>19</v>
      </c>
      <c r="D56" s="43"/>
      <c r="E56" s="44"/>
      <c r="F56" s="45"/>
      <c r="G56" s="46"/>
      <c r="H56" s="43"/>
      <c r="I56" s="47">
        <f t="shared" si="0"/>
      </c>
      <c r="J56" s="46"/>
      <c r="K56" s="43"/>
      <c r="L56" s="47">
        <f t="shared" si="1"/>
      </c>
      <c r="M56" s="48">
        <f t="shared" si="2"/>
      </c>
    </row>
    <row r="57" spans="1:13" s="50" customFormat="1" ht="9.75" customHeight="1">
      <c r="A57" s="37"/>
      <c r="B57" s="38"/>
      <c r="C57" s="42">
        <v>20</v>
      </c>
      <c r="D57" s="43"/>
      <c r="E57" s="44"/>
      <c r="F57" s="45"/>
      <c r="G57" s="46"/>
      <c r="H57" s="43"/>
      <c r="I57" s="47">
        <f t="shared" si="0"/>
      </c>
      <c r="J57" s="46"/>
      <c r="K57" s="43"/>
      <c r="L57" s="47">
        <f t="shared" si="1"/>
      </c>
      <c r="M57" s="48">
        <f t="shared" si="2"/>
      </c>
    </row>
    <row r="58" spans="1:13" s="50" customFormat="1" ht="9.75" customHeight="1">
      <c r="A58" s="37"/>
      <c r="B58" s="38"/>
      <c r="C58" s="42">
        <v>21</v>
      </c>
      <c r="D58" s="43"/>
      <c r="E58" s="44"/>
      <c r="F58" s="45"/>
      <c r="G58" s="46"/>
      <c r="H58" s="43"/>
      <c r="I58" s="47">
        <f t="shared" si="0"/>
      </c>
      <c r="J58" s="46"/>
      <c r="K58" s="43"/>
      <c r="L58" s="47">
        <f t="shared" si="1"/>
      </c>
      <c r="M58" s="48">
        <f t="shared" si="2"/>
      </c>
    </row>
    <row r="59" spans="1:13" s="50" customFormat="1" ht="9.75" customHeight="1">
      <c r="A59" s="37"/>
      <c r="B59" s="38"/>
      <c r="C59" s="42">
        <v>22</v>
      </c>
      <c r="D59" s="43"/>
      <c r="E59" s="44"/>
      <c r="F59" s="45"/>
      <c r="G59" s="46"/>
      <c r="H59" s="43"/>
      <c r="I59" s="47">
        <f t="shared" si="0"/>
      </c>
      <c r="J59" s="46"/>
      <c r="K59" s="43"/>
      <c r="L59" s="47">
        <f t="shared" si="1"/>
      </c>
      <c r="M59" s="48">
        <f t="shared" si="2"/>
      </c>
    </row>
    <row r="60" spans="1:13" s="50" customFormat="1" ht="9.75" customHeight="1">
      <c r="A60" s="37"/>
      <c r="B60" s="38"/>
      <c r="C60" s="42">
        <v>23</v>
      </c>
      <c r="D60" s="43"/>
      <c r="E60" s="44"/>
      <c r="F60" s="45"/>
      <c r="G60" s="46"/>
      <c r="H60" s="43"/>
      <c r="I60" s="47">
        <f t="shared" si="0"/>
      </c>
      <c r="J60" s="46"/>
      <c r="K60" s="43"/>
      <c r="L60" s="47">
        <f t="shared" si="1"/>
      </c>
      <c r="M60" s="48">
        <f t="shared" si="2"/>
      </c>
    </row>
    <row r="61" spans="1:13" s="50" customFormat="1" ht="9.75" customHeight="1">
      <c r="A61" s="37"/>
      <c r="B61" s="38"/>
      <c r="C61" s="42">
        <v>24</v>
      </c>
      <c r="D61" s="43"/>
      <c r="E61" s="44"/>
      <c r="F61" s="45"/>
      <c r="G61" s="46"/>
      <c r="H61" s="43"/>
      <c r="I61" s="47">
        <f t="shared" si="0"/>
      </c>
      <c r="J61" s="46"/>
      <c r="K61" s="43"/>
      <c r="L61" s="47">
        <f t="shared" si="1"/>
      </c>
      <c r="M61" s="48">
        <f t="shared" si="2"/>
      </c>
    </row>
    <row r="62" spans="1:13" s="50" customFormat="1" ht="9.75" customHeight="1">
      <c r="A62" s="37"/>
      <c r="B62" s="38"/>
      <c r="C62" s="42">
        <v>25</v>
      </c>
      <c r="D62" s="43"/>
      <c r="E62" s="44"/>
      <c r="F62" s="45"/>
      <c r="G62" s="46"/>
      <c r="H62" s="43"/>
      <c r="I62" s="47">
        <f t="shared" si="0"/>
      </c>
      <c r="J62" s="46"/>
      <c r="K62" s="43"/>
      <c r="L62" s="47">
        <f t="shared" si="1"/>
      </c>
      <c r="M62" s="48">
        <f t="shared" si="2"/>
      </c>
    </row>
    <row r="63" spans="1:13" s="50" customFormat="1" ht="9.75" customHeight="1">
      <c r="A63" s="55"/>
      <c r="B63" s="56"/>
      <c r="C63" s="42">
        <v>26</v>
      </c>
      <c r="D63" s="43"/>
      <c r="E63" s="44"/>
      <c r="F63" s="45"/>
      <c r="G63" s="46"/>
      <c r="H63" s="43"/>
      <c r="I63" s="47">
        <f t="shared" si="0"/>
      </c>
      <c r="J63" s="46"/>
      <c r="K63" s="43"/>
      <c r="L63" s="47">
        <f t="shared" si="1"/>
      </c>
      <c r="M63" s="48">
        <f t="shared" si="2"/>
      </c>
    </row>
    <row r="64" spans="1:13" s="50" customFormat="1" ht="9.75" customHeight="1">
      <c r="A64" s="55"/>
      <c r="B64" s="56"/>
      <c r="C64" s="42">
        <v>27</v>
      </c>
      <c r="D64" s="43"/>
      <c r="E64" s="44"/>
      <c r="F64" s="45"/>
      <c r="G64" s="46"/>
      <c r="H64" s="43"/>
      <c r="I64" s="47">
        <f t="shared" si="0"/>
      </c>
      <c r="J64" s="46"/>
      <c r="K64" s="43"/>
      <c r="L64" s="47">
        <f t="shared" si="1"/>
      </c>
      <c r="M64" s="48">
        <f t="shared" si="2"/>
      </c>
    </row>
    <row r="65" spans="1:13" s="50" customFormat="1" ht="9.75" customHeight="1">
      <c r="A65" s="55"/>
      <c r="B65" s="56"/>
      <c r="C65" s="42">
        <v>28</v>
      </c>
      <c r="D65" s="43"/>
      <c r="E65" s="44"/>
      <c r="F65" s="45"/>
      <c r="G65" s="46"/>
      <c r="H65" s="43"/>
      <c r="I65" s="47">
        <f t="shared" si="0"/>
      </c>
      <c r="J65" s="46"/>
      <c r="K65" s="43"/>
      <c r="L65" s="47">
        <f t="shared" si="1"/>
      </c>
      <c r="M65" s="48">
        <f t="shared" si="2"/>
      </c>
    </row>
    <row r="66" spans="1:13" s="50" customFormat="1" ht="9.75" customHeight="1">
      <c r="A66" s="55"/>
      <c r="B66" s="56"/>
      <c r="C66" s="42">
        <v>29</v>
      </c>
      <c r="D66" s="43"/>
      <c r="E66" s="44"/>
      <c r="F66" s="45"/>
      <c r="G66" s="46"/>
      <c r="H66" s="43"/>
      <c r="I66" s="47">
        <f t="shared" si="0"/>
      </c>
      <c r="J66" s="46"/>
      <c r="K66" s="43"/>
      <c r="L66" s="47">
        <f t="shared" si="1"/>
      </c>
      <c r="M66" s="48">
        <f t="shared" si="2"/>
      </c>
    </row>
    <row r="67" spans="1:13" s="50" customFormat="1" ht="9.75" customHeight="1">
      <c r="A67" s="55"/>
      <c r="B67" s="56"/>
      <c r="C67" s="42">
        <v>30</v>
      </c>
      <c r="D67" s="43"/>
      <c r="E67" s="44"/>
      <c r="F67" s="45"/>
      <c r="G67" s="46"/>
      <c r="H67" s="43"/>
      <c r="I67" s="47">
        <f t="shared" si="0"/>
      </c>
      <c r="J67" s="46"/>
      <c r="K67" s="43"/>
      <c r="L67" s="47">
        <f t="shared" si="1"/>
      </c>
      <c r="M67" s="48">
        <f t="shared" si="2"/>
      </c>
    </row>
    <row r="68" spans="1:13" s="50" customFormat="1" ht="9.75" customHeight="1" thickBot="1">
      <c r="A68" s="81"/>
      <c r="B68" s="57"/>
      <c r="C68" s="58">
        <v>31</v>
      </c>
      <c r="D68" s="59"/>
      <c r="E68" s="60"/>
      <c r="F68" s="61"/>
      <c r="G68" s="62"/>
      <c r="H68" s="59"/>
      <c r="I68" s="63">
        <f t="shared" si="0"/>
      </c>
      <c r="J68" s="62"/>
      <c r="K68" s="59"/>
      <c r="L68" s="63">
        <f t="shared" si="1"/>
      </c>
      <c r="M68" s="64">
        <f t="shared" si="2"/>
      </c>
    </row>
    <row r="69" spans="1:13" s="50" customFormat="1" ht="9.75" customHeight="1">
      <c r="A69" s="65"/>
      <c r="B69" s="82"/>
      <c r="C69" s="82"/>
      <c r="D69" s="82"/>
      <c r="E69" s="66"/>
      <c r="F69" s="66"/>
      <c r="G69" s="66"/>
      <c r="H69" s="83"/>
      <c r="I69" s="83"/>
      <c r="J69" s="83"/>
      <c r="K69" s="83"/>
      <c r="L69" s="83"/>
      <c r="M69" s="66"/>
    </row>
    <row r="70" spans="1:13" s="50" customFormat="1" ht="9.75" customHeight="1">
      <c r="A70" s="65"/>
      <c r="B70" s="6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67"/>
      <c r="B71" s="6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67"/>
      <c r="B72" s="6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67"/>
      <c r="B73" s="6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67"/>
      <c r="B74" s="6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3:1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3:1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3:1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</sheetData>
  <sheetProtection/>
  <mergeCells count="84">
    <mergeCell ref="F22:G22"/>
    <mergeCell ref="E28:G29"/>
    <mergeCell ref="A30:G33"/>
    <mergeCell ref="F23:G23"/>
    <mergeCell ref="F24:G24"/>
    <mergeCell ref="A27:D27"/>
    <mergeCell ref="F27:G27"/>
    <mergeCell ref="A28:D29"/>
    <mergeCell ref="A46:B50"/>
    <mergeCell ref="B40:B41"/>
    <mergeCell ref="B42:B43"/>
    <mergeCell ref="A35:B37"/>
    <mergeCell ref="F20:G20"/>
    <mergeCell ref="H23:M24"/>
    <mergeCell ref="H21:L21"/>
    <mergeCell ref="H22:K22"/>
    <mergeCell ref="H20:L20"/>
    <mergeCell ref="F21:G21"/>
    <mergeCell ref="J35:J37"/>
    <mergeCell ref="J34:L34"/>
    <mergeCell ref="K35:K37"/>
    <mergeCell ref="J31:K31"/>
    <mergeCell ref="J32:K32"/>
    <mergeCell ref="A53:B54"/>
    <mergeCell ref="E35:E37"/>
    <mergeCell ref="F35:F37"/>
    <mergeCell ref="A40:A41"/>
    <mergeCell ref="A42:A43"/>
    <mergeCell ref="H18:K18"/>
    <mergeCell ref="E25:G26"/>
    <mergeCell ref="A51:B52"/>
    <mergeCell ref="G34:I34"/>
    <mergeCell ref="C35:C37"/>
    <mergeCell ref="D35:D37"/>
    <mergeCell ref="H35:H37"/>
    <mergeCell ref="G35:G37"/>
    <mergeCell ref="C34:F34"/>
    <mergeCell ref="I35:I37"/>
    <mergeCell ref="H14:K14"/>
    <mergeCell ref="H15:M16"/>
    <mergeCell ref="F16:G16"/>
    <mergeCell ref="F19:G19"/>
    <mergeCell ref="F14:G14"/>
    <mergeCell ref="F15:G15"/>
    <mergeCell ref="H19:L19"/>
    <mergeCell ref="F17:G17"/>
    <mergeCell ref="F18:G18"/>
    <mergeCell ref="H17:L17"/>
    <mergeCell ref="A12:G13"/>
    <mergeCell ref="H1:K1"/>
    <mergeCell ref="H2:J2"/>
    <mergeCell ref="K2:M2"/>
    <mergeCell ref="C8:G9"/>
    <mergeCell ref="C3:G3"/>
    <mergeCell ref="A3:B3"/>
    <mergeCell ref="H5:M6"/>
    <mergeCell ref="J7:M7"/>
    <mergeCell ref="J8:M8"/>
    <mergeCell ref="H3:M4"/>
    <mergeCell ref="H12:I13"/>
    <mergeCell ref="J13:L13"/>
    <mergeCell ref="J12:L12"/>
    <mergeCell ref="J10:M10"/>
    <mergeCell ref="J11:M11"/>
    <mergeCell ref="H25:L25"/>
    <mergeCell ref="A1:G1"/>
    <mergeCell ref="A2:G2"/>
    <mergeCell ref="A10:G11"/>
    <mergeCell ref="A4:B5"/>
    <mergeCell ref="A6:B7"/>
    <mergeCell ref="A8:B9"/>
    <mergeCell ref="C4:G5"/>
    <mergeCell ref="C6:G7"/>
    <mergeCell ref="J9:M9"/>
    <mergeCell ref="B69:D69"/>
    <mergeCell ref="H69:L69"/>
    <mergeCell ref="H26:K26"/>
    <mergeCell ref="L26:M26"/>
    <mergeCell ref="J29:K29"/>
    <mergeCell ref="J27:K27"/>
    <mergeCell ref="J28:K28"/>
    <mergeCell ref="L35:L37"/>
    <mergeCell ref="M34:M37"/>
    <mergeCell ref="J30:K30"/>
  </mergeCells>
  <printOptions/>
  <pageMargins left="0.25" right="0.25" top="0.25" bottom="0.25" header="0.25" footer="0"/>
  <pageSetup blackAndWhite="1" fitToWidth="0" fitToHeight="1" horizontalDpi="300" verticalDpi="300" orientation="portrait" scale="97" r:id="rId2"/>
  <headerFooter alignWithMargins="0">
    <oddFooter xml:space="preserve">&amp;LDWP0141-B&amp;RMonthly Operating Report: MOR-010 Rev B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Scott, Sophia</cp:lastModifiedBy>
  <cp:lastPrinted>2017-02-16T20:28:37Z</cp:lastPrinted>
  <dcterms:created xsi:type="dcterms:W3CDTF">2002-09-25T15:57:17Z</dcterms:created>
  <dcterms:modified xsi:type="dcterms:W3CDTF">2017-02-16T20:29:31Z</dcterms:modified>
  <cp:category/>
  <cp:version/>
  <cp:contentType/>
  <cp:contentStatus/>
</cp:coreProperties>
</file>