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<sst xmlns="http://schemas.openxmlformats.org/spreadsheetml/2006/main" count="22" uniqueCount="22">
  <si>
    <t>Central Fleet Rental Vehicle vs. Paid Mileage Reimbursement</t>
  </si>
  <si>
    <t>Cost Comparison</t>
  </si>
  <si>
    <t>Enter Number of Days CFM Rental Vehicle is Required for Business Trip:</t>
  </si>
  <si>
    <t>Enter Estimated Round Trip Mileage for Business Trip:</t>
  </si>
  <si>
    <r>
      <t xml:space="preserve">Paid Mileage Reimbursement    </t>
    </r>
    <r>
      <rPr>
        <b/>
        <sz val="9"/>
        <rFont val="Arial"/>
        <family val="2"/>
      </rPr>
      <t>(Auto-Calculation @ $0.44 per mile with mileage entered above):</t>
    </r>
  </si>
  <si>
    <t>Vehicle Type</t>
  </si>
  <si>
    <t>Vehicle Class</t>
  </si>
  <si>
    <t>Round Trip Rate Per Mile</t>
  </si>
  <si>
    <t>Daily Vehicle Charge (Minimum)</t>
  </si>
  <si>
    <t>Daily Rate Charge</t>
  </si>
  <si>
    <t>Round Trip Mileage Charge</t>
  </si>
  <si>
    <t>Central Fleet Rental Vehicle Charge</t>
  </si>
  <si>
    <t>Savings vs. Paid Mileage Reimbursement Above</t>
  </si>
  <si>
    <r>
      <t xml:space="preserve">Compact Sedan </t>
    </r>
    <r>
      <rPr>
        <sz val="10"/>
        <color indexed="10"/>
        <rFont val="Arial"/>
        <family val="2"/>
      </rPr>
      <t>(best value)</t>
    </r>
  </si>
  <si>
    <t xml:space="preserve">Compact Wagon </t>
  </si>
  <si>
    <t>Hybrid Sedan</t>
  </si>
  <si>
    <t>Midsize Sedan</t>
  </si>
  <si>
    <t>Large Sedan</t>
  </si>
  <si>
    <t>Mini-Van</t>
  </si>
  <si>
    <t xml:space="preserve">Full Size Truck 4X4 </t>
  </si>
  <si>
    <t xml:space="preserve">Full Size Van, Cargo </t>
  </si>
  <si>
    <t>Full Size Van, 12 Passenger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</si>
</sst>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right" vertical="center"/>
      <protection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/>
    </xf>
    <xf numFmtId="164" fontId="0" fillId="34" borderId="11" xfId="0" applyNumberForma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0" fontId="8" fillId="34" borderId="10" xfId="0" applyFont="1" applyFill="1" applyBorder="1" applyAlignment="1" applyProtection="1">
      <alignment horizontal="right" vertical="center"/>
      <protection/>
    </xf>
    <xf numFmtId="8" fontId="8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8" fillId="35" borderId="10" xfId="0" applyFont="1" applyFill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 horizontal="center"/>
      <protection/>
    </xf>
    <xf numFmtId="164" fontId="0" fillId="35" borderId="11" xfId="0" applyNumberFormat="1" applyFill="1" applyBorder="1" applyAlignment="1" applyProtection="1">
      <alignment horizontal="left"/>
      <protection/>
    </xf>
    <xf numFmtId="0" fontId="0" fillId="35" borderId="11" xfId="0" applyFill="1" applyBorder="1" applyAlignment="1" applyProtection="1">
      <alignment/>
      <protection/>
    </xf>
    <xf numFmtId="8" fontId="8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 locked="0"/>
    </xf>
    <xf numFmtId="0" fontId="10" fillId="36" borderId="14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0" fillId="37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36" borderId="12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164" fontId="0" fillId="36" borderId="12" xfId="0" applyNumberFormat="1" applyFill="1" applyBorder="1" applyAlignment="1" applyProtection="1">
      <alignment horizontal="center"/>
      <protection/>
    </xf>
    <xf numFmtId="8" fontId="0" fillId="36" borderId="12" xfId="0" applyNumberFormat="1" applyFill="1" applyBorder="1" applyAlignment="1" applyProtection="1">
      <alignment horizontal="center"/>
      <protection/>
    </xf>
    <xf numFmtId="164" fontId="6" fillId="34" borderId="12" xfId="0" applyNumberFormat="1" applyFont="1" applyFill="1" applyBorder="1" applyAlignment="1" applyProtection="1">
      <alignment horizontal="center"/>
      <protection/>
    </xf>
    <xf numFmtId="8" fontId="6" fillId="37" borderId="1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7.57421875" style="7" customWidth="1"/>
    <col min="2" max="6" width="10.7109375" style="7" customWidth="1"/>
    <col min="7" max="7" width="15.57421875" style="7" customWidth="1"/>
    <col min="8" max="8" width="19.140625" style="23" customWidth="1"/>
    <col min="9" max="16384" width="9.140625" style="23" customWidth="1"/>
  </cols>
  <sheetData>
    <row r="1" spans="1:8" s="4" customFormat="1" ht="26.25">
      <c r="A1" s="1" t="s">
        <v>0</v>
      </c>
      <c r="B1" s="2"/>
      <c r="C1" s="3"/>
      <c r="D1" s="2"/>
      <c r="E1" s="2"/>
      <c r="F1" s="2"/>
      <c r="G1" s="2"/>
      <c r="H1" s="2"/>
    </row>
    <row r="2" spans="1:8" s="7" customFormat="1" ht="20.25">
      <c r="A2" s="5" t="s">
        <v>1</v>
      </c>
      <c r="B2" s="6"/>
      <c r="C2" s="6"/>
      <c r="D2" s="6"/>
      <c r="E2" s="6"/>
      <c r="F2" s="6"/>
      <c r="G2" s="6"/>
      <c r="H2" s="6"/>
    </row>
    <row r="3" s="7" customFormat="1" ht="18">
      <c r="C3" s="8"/>
    </row>
    <row r="4" spans="1:8" s="14" customFormat="1" ht="30" customHeight="1">
      <c r="A4" s="9"/>
      <c r="B4" s="10"/>
      <c r="C4" s="10"/>
      <c r="D4" s="10"/>
      <c r="E4" s="11"/>
      <c r="F4" s="11"/>
      <c r="G4" s="12" t="s">
        <v>2</v>
      </c>
      <c r="H4" s="13">
        <v>1</v>
      </c>
    </row>
    <row r="5" spans="1:8" s="14" customFormat="1" ht="30" customHeight="1">
      <c r="A5" s="9"/>
      <c r="B5" s="10"/>
      <c r="C5" s="10"/>
      <c r="D5" s="10"/>
      <c r="E5" s="15"/>
      <c r="F5" s="11"/>
      <c r="G5" s="12" t="s">
        <v>3</v>
      </c>
      <c r="H5" s="16">
        <v>120</v>
      </c>
    </row>
    <row r="6" spans="1:8" ht="30" customHeight="1">
      <c r="A6" s="17"/>
      <c r="B6" s="18"/>
      <c r="C6" s="19"/>
      <c r="D6" s="19"/>
      <c r="E6" s="20"/>
      <c r="F6" s="20"/>
      <c r="G6" s="21" t="s">
        <v>4</v>
      </c>
      <c r="H6" s="22">
        <f>H5*0.44</f>
        <v>52.8</v>
      </c>
    </row>
    <row r="7" spans="1:8" s="29" customFormat="1" ht="9.75" customHeight="1">
      <c r="A7" s="24"/>
      <c r="B7" s="25"/>
      <c r="C7" s="26"/>
      <c r="D7" s="26"/>
      <c r="E7" s="27"/>
      <c r="F7" s="27"/>
      <c r="G7" s="27"/>
      <c r="H7" s="28"/>
    </row>
    <row r="8" spans="1:8" s="33" customFormat="1" ht="51">
      <c r="A8" s="30" t="s">
        <v>5</v>
      </c>
      <c r="B8" s="30" t="s">
        <v>6</v>
      </c>
      <c r="C8" s="30" t="s">
        <v>7</v>
      </c>
      <c r="D8" s="30" t="s">
        <v>8</v>
      </c>
      <c r="E8" s="30" t="s">
        <v>9</v>
      </c>
      <c r="F8" s="30" t="s">
        <v>10</v>
      </c>
      <c r="G8" s="31" t="s">
        <v>11</v>
      </c>
      <c r="H8" s="32" t="s">
        <v>12</v>
      </c>
    </row>
    <row r="9" spans="1:8" ht="12.75">
      <c r="A9" s="34" t="s">
        <v>13</v>
      </c>
      <c r="B9" s="35">
        <v>110</v>
      </c>
      <c r="C9" s="36">
        <v>0.4</v>
      </c>
      <c r="D9" s="37">
        <v>31</v>
      </c>
      <c r="E9" s="36">
        <f>H4*D9</f>
        <v>31</v>
      </c>
      <c r="F9" s="36">
        <f>H5*C9</f>
        <v>48</v>
      </c>
      <c r="G9" s="38">
        <f>IF(E9&gt;=F9,E9,F9)</f>
        <v>48</v>
      </c>
      <c r="H9" s="39">
        <f>H6-G9</f>
        <v>4.799999999999997</v>
      </c>
    </row>
    <row r="10" spans="1:8" ht="12.75">
      <c r="A10" s="34" t="s">
        <v>14</v>
      </c>
      <c r="B10" s="35">
        <v>113</v>
      </c>
      <c r="C10" s="36">
        <v>0.42</v>
      </c>
      <c r="D10" s="37">
        <v>32</v>
      </c>
      <c r="E10" s="36">
        <f>H4*D10</f>
        <v>32</v>
      </c>
      <c r="F10" s="36">
        <f>H5*C10</f>
        <v>50.4</v>
      </c>
      <c r="G10" s="38">
        <f aca="true" t="shared" si="0" ref="G10:G17">IF(E10&gt;=F10,E10,F10)</f>
        <v>50.4</v>
      </c>
      <c r="H10" s="39">
        <f>H6-G10</f>
        <v>2.3999999999999986</v>
      </c>
    </row>
    <row r="11" spans="1:8" ht="12.75">
      <c r="A11" s="34" t="s">
        <v>15</v>
      </c>
      <c r="B11" s="35">
        <v>116</v>
      </c>
      <c r="C11" s="36">
        <v>0.42</v>
      </c>
      <c r="D11" s="37">
        <v>38</v>
      </c>
      <c r="E11" s="36">
        <f>H4*D11</f>
        <v>38</v>
      </c>
      <c r="F11" s="36">
        <f>H5*C11</f>
        <v>50.4</v>
      </c>
      <c r="G11" s="38">
        <f t="shared" si="0"/>
        <v>50.4</v>
      </c>
      <c r="H11" s="39">
        <f>H6-G11</f>
        <v>2.3999999999999986</v>
      </c>
    </row>
    <row r="12" spans="1:8" ht="12.75">
      <c r="A12" s="34" t="s">
        <v>16</v>
      </c>
      <c r="B12" s="35">
        <v>117</v>
      </c>
      <c r="C12" s="36">
        <v>0.42</v>
      </c>
      <c r="D12" s="37">
        <v>32</v>
      </c>
      <c r="E12" s="36">
        <f>H4*D12</f>
        <v>32</v>
      </c>
      <c r="F12" s="36">
        <f>H5*C12</f>
        <v>50.4</v>
      </c>
      <c r="G12" s="38">
        <f t="shared" si="0"/>
        <v>50.4</v>
      </c>
      <c r="H12" s="39">
        <f>H6-G12</f>
        <v>2.3999999999999986</v>
      </c>
    </row>
    <row r="13" spans="1:8" ht="12.75">
      <c r="A13" s="34" t="s">
        <v>17</v>
      </c>
      <c r="B13" s="35">
        <v>120</v>
      </c>
      <c r="C13" s="36">
        <v>0.44</v>
      </c>
      <c r="D13" s="37">
        <v>34</v>
      </c>
      <c r="E13" s="36">
        <f>H4*D13</f>
        <v>34</v>
      </c>
      <c r="F13" s="36">
        <f>H5*C13</f>
        <v>52.8</v>
      </c>
      <c r="G13" s="38">
        <f t="shared" si="0"/>
        <v>52.8</v>
      </c>
      <c r="H13" s="39">
        <f>H6-G13</f>
        <v>0</v>
      </c>
    </row>
    <row r="14" spans="1:8" ht="12.75">
      <c r="A14" s="34" t="s">
        <v>18</v>
      </c>
      <c r="B14" s="35">
        <v>321</v>
      </c>
      <c r="C14" s="36">
        <v>0.52</v>
      </c>
      <c r="D14" s="37">
        <v>38</v>
      </c>
      <c r="E14" s="36">
        <f>H4*D14</f>
        <v>38</v>
      </c>
      <c r="F14" s="36">
        <f>H5*C14</f>
        <v>62.400000000000006</v>
      </c>
      <c r="G14" s="38">
        <f t="shared" si="0"/>
        <v>62.400000000000006</v>
      </c>
      <c r="H14" s="39">
        <f>H6-G14</f>
        <v>-9.600000000000009</v>
      </c>
    </row>
    <row r="15" spans="1:8" ht="12.75">
      <c r="A15" s="34" t="s">
        <v>19</v>
      </c>
      <c r="B15" s="35">
        <v>240</v>
      </c>
      <c r="C15" s="36">
        <v>0.69</v>
      </c>
      <c r="D15" s="37">
        <v>42</v>
      </c>
      <c r="E15" s="36">
        <f>H4*D15</f>
        <v>42</v>
      </c>
      <c r="F15" s="36">
        <f>H5*C15</f>
        <v>82.8</v>
      </c>
      <c r="G15" s="38">
        <f t="shared" si="0"/>
        <v>82.8</v>
      </c>
      <c r="H15" s="39">
        <f>H6-G15</f>
        <v>-30</v>
      </c>
    </row>
    <row r="16" spans="1:8" ht="12.75">
      <c r="A16" s="34" t="s">
        <v>21</v>
      </c>
      <c r="B16" s="35">
        <v>350</v>
      </c>
      <c r="C16" s="36">
        <v>0.76</v>
      </c>
      <c r="D16" s="37">
        <v>43</v>
      </c>
      <c r="E16" s="36">
        <f>H4*D16</f>
        <v>43</v>
      </c>
      <c r="F16" s="36">
        <f>H5*C16</f>
        <v>91.2</v>
      </c>
      <c r="G16" s="38">
        <f>IF(E16&gt;=F16,E16,F16)</f>
        <v>91.2</v>
      </c>
      <c r="H16" s="39">
        <f>H6-G16</f>
        <v>-38.400000000000006</v>
      </c>
    </row>
    <row r="17" spans="1:8" ht="12.75">
      <c r="A17" s="34" t="s">
        <v>20</v>
      </c>
      <c r="B17" s="35">
        <v>352</v>
      </c>
      <c r="C17" s="36">
        <v>0.73</v>
      </c>
      <c r="D17" s="37">
        <v>41</v>
      </c>
      <c r="E17" s="36">
        <f>H4*D17</f>
        <v>41</v>
      </c>
      <c r="F17" s="36">
        <f>H5*C17</f>
        <v>87.6</v>
      </c>
      <c r="G17" s="38">
        <f t="shared" si="0"/>
        <v>87.6</v>
      </c>
      <c r="H17" s="39">
        <f>H6-G17</f>
        <v>-34.8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Bailey</dc:creator>
  <cp:keywords/>
  <dc:description/>
  <cp:lastModifiedBy>Mckenney, Dwain E</cp:lastModifiedBy>
  <cp:lastPrinted>2012-09-21T17:02:03Z</cp:lastPrinted>
  <dcterms:created xsi:type="dcterms:W3CDTF">2012-07-25T14:29:40Z</dcterms:created>
  <dcterms:modified xsi:type="dcterms:W3CDTF">2016-09-23T12:42:11Z</dcterms:modified>
  <cp:category/>
  <cp:version/>
  <cp:contentType/>
  <cp:contentStatus/>
</cp:coreProperties>
</file>