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95" windowHeight="8385" activeTab="1"/>
  </bookViews>
  <sheets>
    <sheet name="K-8" sheetId="1" r:id="rId1"/>
    <sheet name="9-12" sheetId="2" r:id="rId2"/>
  </sheets>
  <definedNames/>
  <calcPr fullCalcOnLoad="1"/>
</workbook>
</file>

<file path=xl/sharedStrings.xml><?xml version="1.0" encoding="utf-8"?>
<sst xmlns="http://schemas.openxmlformats.org/spreadsheetml/2006/main" count="89" uniqueCount="36">
  <si>
    <t>Monday</t>
  </si>
  <si>
    <t>Tuesday</t>
  </si>
  <si>
    <t>Wednesday</t>
  </si>
  <si>
    <t>Thursday</t>
  </si>
  <si>
    <t>Friday</t>
  </si>
  <si>
    <t>Legumes</t>
  </si>
  <si>
    <t>Starch</t>
  </si>
  <si>
    <t>Other</t>
  </si>
  <si>
    <t>Daily Totals</t>
  </si>
  <si>
    <t>Weekly Totals</t>
  </si>
  <si>
    <t>=</t>
  </si>
  <si>
    <t>9-12</t>
  </si>
  <si>
    <t>Grain</t>
  </si>
  <si>
    <t>Meat/meat Alt</t>
  </si>
  <si>
    <t>K-5</t>
  </si>
  <si>
    <t>Dark Green</t>
  </si>
  <si>
    <t>Red/Orange</t>
  </si>
  <si>
    <t>6-8</t>
  </si>
  <si>
    <t>cup offered</t>
  </si>
  <si>
    <t>Addit</t>
  </si>
  <si>
    <t>K-8</t>
  </si>
  <si>
    <t xml:space="preserve">Grain </t>
  </si>
  <si>
    <t>Addtl</t>
  </si>
  <si>
    <t>Milk (1)</t>
  </si>
  <si>
    <t>Fruit (1)</t>
  </si>
  <si>
    <t>Grain
 K-5 (1)</t>
  </si>
  <si>
    <t>Week Min.</t>
  </si>
  <si>
    <t>Grain 
6-8 (1)</t>
  </si>
  <si>
    <t>Week Met?</t>
  </si>
  <si>
    <t>Breakfast Menu</t>
  </si>
  <si>
    <t>M/MA</t>
  </si>
  <si>
    <t>Total Week</t>
  </si>
  <si>
    <t>Meat/Meat Alt</t>
  </si>
  <si>
    <t>Saturday</t>
  </si>
  <si>
    <t xml:space="preserve">Grain (9)
 </t>
  </si>
  <si>
    <t>Fruit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</si>
</sst>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[$-409]dddd\,\ mmmm\ dd\,\ yyyy"/>
    <numFmt numFmtId="166" formatCode="[$-F800]dddd\,\ mmmm\ dd\,\ 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b/>
      <sz val="10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7" fillId="0" borderId="10" xfId="0" applyFont="1" applyFill="1" applyBorder="1" applyAlignment="1">
      <alignment horizontal="center"/>
    </xf>
    <xf numFmtId="0" fontId="37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8" fillId="0" borderId="0" xfId="0" applyFont="1" applyFill="1" applyAlignment="1">
      <alignment horizontal="center"/>
    </xf>
    <xf numFmtId="0" fontId="37" fillId="0" borderId="0" xfId="0" applyFont="1" applyFill="1" applyAlignment="1">
      <alignment/>
    </xf>
    <xf numFmtId="0" fontId="0" fillId="33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0" xfId="0" applyFill="1" applyBorder="1" applyAlignment="1">
      <alignment/>
    </xf>
    <xf numFmtId="43" fontId="37" fillId="35" borderId="0" xfId="42" applyFont="1" applyFill="1" applyBorder="1" applyAlignment="1">
      <alignment horizontal="center"/>
    </xf>
    <xf numFmtId="0" fontId="37" fillId="35" borderId="0" xfId="0" applyFont="1" applyFill="1" applyBorder="1" applyAlignment="1">
      <alignment horizontal="center"/>
    </xf>
    <xf numFmtId="0" fontId="39" fillId="35" borderId="12" xfId="0" applyFont="1" applyFill="1" applyBorder="1" applyAlignment="1" quotePrefix="1">
      <alignment horizontal="center" vertical="center"/>
    </xf>
    <xf numFmtId="0" fontId="37" fillId="35" borderId="10" xfId="0" applyFont="1" applyFill="1" applyBorder="1" applyAlignment="1">
      <alignment horizontal="center"/>
    </xf>
    <xf numFmtId="43" fontId="37" fillId="35" borderId="10" xfId="42" applyFont="1" applyFill="1" applyBorder="1" applyAlignment="1">
      <alignment horizontal="left"/>
    </xf>
    <xf numFmtId="43" fontId="37" fillId="35" borderId="10" xfId="0" applyNumberFormat="1" applyFont="1" applyFill="1" applyBorder="1" applyAlignment="1">
      <alignment horizontal="left"/>
    </xf>
    <xf numFmtId="0" fontId="37" fillId="0" borderId="10" xfId="0" applyFont="1" applyBorder="1" applyAlignment="1">
      <alignment horizontal="center"/>
    </xf>
    <xf numFmtId="0" fontId="37" fillId="36" borderId="10" xfId="0" applyFont="1" applyFill="1" applyBorder="1" applyAlignment="1">
      <alignment horizontal="center" vertical="center"/>
    </xf>
    <xf numFmtId="43" fontId="40" fillId="0" borderId="10" xfId="42" applyFont="1" applyBorder="1" applyAlignment="1">
      <alignment horizontal="center" vertical="center"/>
    </xf>
    <xf numFmtId="43" fontId="40" fillId="37" borderId="10" xfId="42" applyFont="1" applyFill="1" applyBorder="1" applyAlignment="1">
      <alignment horizontal="center" vertical="center"/>
    </xf>
    <xf numFmtId="43" fontId="37" fillId="36" borderId="10" xfId="42" applyFont="1" applyFill="1" applyBorder="1" applyAlignment="1">
      <alignment horizontal="center"/>
    </xf>
    <xf numFmtId="43" fontId="37" fillId="0" borderId="10" xfId="42" applyFont="1" applyBorder="1" applyAlignment="1">
      <alignment/>
    </xf>
    <xf numFmtId="43" fontId="37" fillId="0" borderId="10" xfId="0" applyNumberFormat="1" applyFont="1" applyBorder="1" applyAlignment="1">
      <alignment/>
    </xf>
    <xf numFmtId="0" fontId="37" fillId="37" borderId="10" xfId="0" applyFont="1" applyFill="1" applyBorder="1" applyAlignment="1">
      <alignment horizontal="center"/>
    </xf>
    <xf numFmtId="0" fontId="37" fillId="0" borderId="10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/>
    </xf>
    <xf numFmtId="0" fontId="37" fillId="0" borderId="14" xfId="0" applyFont="1" applyBorder="1" applyAlignment="1">
      <alignment horizontal="center"/>
    </xf>
    <xf numFmtId="43" fontId="37" fillId="36" borderId="13" xfId="42" applyFont="1" applyFill="1" applyBorder="1" applyAlignment="1">
      <alignment horizontal="center"/>
    </xf>
    <xf numFmtId="0" fontId="37" fillId="37" borderId="15" xfId="0" applyFont="1" applyFill="1" applyBorder="1" applyAlignment="1">
      <alignment horizontal="center"/>
    </xf>
    <xf numFmtId="43" fontId="37" fillId="36" borderId="16" xfId="42" applyFont="1" applyFill="1" applyBorder="1" applyAlignment="1">
      <alignment horizontal="center"/>
    </xf>
    <xf numFmtId="0" fontId="41" fillId="35" borderId="0" xfId="0" applyFont="1" applyFill="1" applyBorder="1" applyAlignment="1">
      <alignment horizontal="center"/>
    </xf>
    <xf numFmtId="0" fontId="37" fillId="35" borderId="0" xfId="0" applyFont="1" applyFill="1" applyBorder="1" applyAlignment="1">
      <alignment/>
    </xf>
    <xf numFmtId="43" fontId="37" fillId="35" borderId="10" xfId="42" applyFont="1" applyFill="1" applyBorder="1" applyAlignment="1">
      <alignment/>
    </xf>
    <xf numFmtId="0" fontId="37" fillId="35" borderId="17" xfId="0" applyFont="1" applyFill="1" applyBorder="1" applyAlignment="1">
      <alignment/>
    </xf>
    <xf numFmtId="0" fontId="37" fillId="35" borderId="18" xfId="0" applyFont="1" applyFill="1" applyBorder="1" applyAlignment="1">
      <alignment horizontal="center"/>
    </xf>
    <xf numFmtId="0" fontId="37" fillId="35" borderId="19" xfId="0" applyFont="1" applyFill="1" applyBorder="1" applyAlignment="1">
      <alignment horizontal="center"/>
    </xf>
    <xf numFmtId="0" fontId="42" fillId="35" borderId="18" xfId="0" applyFont="1" applyFill="1" applyBorder="1" applyAlignment="1">
      <alignment horizontal="center" wrapText="1"/>
    </xf>
    <xf numFmtId="0" fontId="37" fillId="35" borderId="19" xfId="0" applyFont="1" applyFill="1" applyBorder="1" applyAlignment="1">
      <alignment/>
    </xf>
    <xf numFmtId="0" fontId="37" fillId="35" borderId="18" xfId="0" applyFont="1" applyFill="1" applyBorder="1" applyAlignment="1">
      <alignment horizontal="center" vertical="center"/>
    </xf>
    <xf numFmtId="0" fontId="37" fillId="35" borderId="20" xfId="0" applyFont="1" applyFill="1" applyBorder="1" applyAlignment="1">
      <alignment/>
    </xf>
    <xf numFmtId="43" fontId="40" fillId="35" borderId="0" xfId="42" applyFont="1" applyFill="1" applyBorder="1" applyAlignment="1">
      <alignment horizontal="center" vertical="center"/>
    </xf>
    <xf numFmtId="0" fontId="37" fillId="35" borderId="21" xfId="0" applyFont="1" applyFill="1" applyBorder="1" applyAlignment="1">
      <alignment/>
    </xf>
    <xf numFmtId="0" fontId="37" fillId="35" borderId="14" xfId="0" applyFont="1" applyFill="1" applyBorder="1" applyAlignment="1">
      <alignment horizontal="center" vertical="center" wrapText="1"/>
    </xf>
    <xf numFmtId="0" fontId="37" fillId="35" borderId="0" xfId="0" applyFont="1" applyFill="1" applyBorder="1" applyAlignment="1">
      <alignment horizontal="center" vertical="center"/>
    </xf>
    <xf numFmtId="0" fontId="40" fillId="35" borderId="20" xfId="0" applyFont="1" applyFill="1" applyBorder="1" applyAlignment="1" quotePrefix="1">
      <alignment horizontal="center"/>
    </xf>
    <xf numFmtId="43" fontId="37" fillId="35" borderId="0" xfId="42" applyFont="1" applyFill="1" applyBorder="1" applyAlignment="1">
      <alignment/>
    </xf>
    <xf numFmtId="0" fontId="37" fillId="35" borderId="20" xfId="0" applyFont="1" applyFill="1" applyBorder="1" applyAlignment="1" quotePrefix="1">
      <alignment/>
    </xf>
    <xf numFmtId="43" fontId="37" fillId="35" borderId="0" xfId="0" applyNumberFormat="1" applyFont="1" applyFill="1" applyBorder="1" applyAlignment="1">
      <alignment/>
    </xf>
    <xf numFmtId="0" fontId="37" fillId="35" borderId="20" xfId="0" applyFont="1" applyFill="1" applyBorder="1" applyAlignment="1">
      <alignment horizontal="center"/>
    </xf>
    <xf numFmtId="0" fontId="37" fillId="35" borderId="22" xfId="0" applyFont="1" applyFill="1" applyBorder="1" applyAlignment="1">
      <alignment/>
    </xf>
    <xf numFmtId="0" fontId="37" fillId="35" borderId="23" xfId="0" applyFont="1" applyFill="1" applyBorder="1" applyAlignment="1">
      <alignment/>
    </xf>
    <xf numFmtId="0" fontId="37" fillId="35" borderId="24" xfId="0" applyFont="1" applyFill="1" applyBorder="1" applyAlignment="1">
      <alignment/>
    </xf>
    <xf numFmtId="0" fontId="40" fillId="35" borderId="20" xfId="0" applyFont="1" applyFill="1" applyBorder="1" applyAlignment="1">
      <alignment horizontal="center"/>
    </xf>
    <xf numFmtId="43" fontId="37" fillId="35" borderId="0" xfId="42" applyFont="1" applyFill="1" applyBorder="1" applyAlignment="1">
      <alignment horizontal="left"/>
    </xf>
    <xf numFmtId="0" fontId="37" fillId="0" borderId="14" xfId="0" applyFont="1" applyFill="1" applyBorder="1" applyAlignment="1">
      <alignment horizontal="center" vertical="top"/>
    </xf>
    <xf numFmtId="0" fontId="37" fillId="0" borderId="10" xfId="0" applyFont="1" applyFill="1" applyBorder="1" applyAlignment="1">
      <alignment horizontal="center" vertical="top"/>
    </xf>
    <xf numFmtId="0" fontId="37" fillId="0" borderId="13" xfId="0" applyFont="1" applyFill="1" applyBorder="1" applyAlignment="1">
      <alignment horizontal="center" vertical="top" wrapText="1"/>
    </xf>
    <xf numFmtId="0" fontId="37" fillId="0" borderId="14" xfId="0" applyFont="1" applyFill="1" applyBorder="1" applyAlignment="1">
      <alignment/>
    </xf>
    <xf numFmtId="0" fontId="0" fillId="0" borderId="13" xfId="0" applyFill="1" applyBorder="1" applyAlignment="1">
      <alignment/>
    </xf>
    <xf numFmtId="0" fontId="37" fillId="0" borderId="15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37" fillId="0" borderId="13" xfId="0" applyFont="1" applyFill="1" applyBorder="1" applyAlignment="1">
      <alignment horizontal="center" wrapText="1"/>
    </xf>
    <xf numFmtId="0" fontId="37" fillId="0" borderId="14" xfId="0" applyFont="1" applyFill="1" applyBorder="1" applyAlignment="1">
      <alignment horizontal="center"/>
    </xf>
    <xf numFmtId="0" fontId="37" fillId="0" borderId="11" xfId="0" applyFont="1" applyBorder="1" applyAlignment="1">
      <alignment horizontal="center"/>
    </xf>
    <xf numFmtId="43" fontId="37" fillId="36" borderId="25" xfId="42" applyFont="1" applyFill="1" applyBorder="1" applyAlignment="1">
      <alignment horizontal="center"/>
    </xf>
    <xf numFmtId="0" fontId="37" fillId="0" borderId="26" xfId="0" applyFont="1" applyBorder="1" applyAlignment="1">
      <alignment horizontal="center"/>
    </xf>
    <xf numFmtId="43" fontId="37" fillId="36" borderId="27" xfId="42" applyFont="1" applyFill="1" applyBorder="1" applyAlignment="1">
      <alignment horizontal="center"/>
    </xf>
    <xf numFmtId="0" fontId="37" fillId="0" borderId="13" xfId="0" applyFont="1" applyFill="1" applyBorder="1" applyAlignment="1">
      <alignment/>
    </xf>
    <xf numFmtId="0" fontId="37" fillId="0" borderId="28" xfId="0" applyFont="1" applyBorder="1" applyAlignment="1">
      <alignment horizontal="center"/>
    </xf>
    <xf numFmtId="43" fontId="37" fillId="36" borderId="29" xfId="42" applyFont="1" applyFill="1" applyBorder="1" applyAlignment="1">
      <alignment horizontal="center"/>
    </xf>
    <xf numFmtId="16" fontId="37" fillId="35" borderId="0" xfId="0" applyNumberFormat="1" applyFont="1" applyFill="1" applyBorder="1" applyAlignment="1" quotePrefix="1">
      <alignment/>
    </xf>
    <xf numFmtId="0" fontId="37" fillId="34" borderId="10" xfId="0" applyFont="1" applyFill="1" applyBorder="1" applyAlignment="1">
      <alignment horizontal="center"/>
    </xf>
    <xf numFmtId="0" fontId="37" fillId="34" borderId="13" xfId="0" applyFont="1" applyFill="1" applyBorder="1" applyAlignment="1">
      <alignment horizontal="center"/>
    </xf>
    <xf numFmtId="0" fontId="37" fillId="37" borderId="30" xfId="0" applyFont="1" applyFill="1" applyBorder="1" applyAlignment="1">
      <alignment horizontal="center"/>
    </xf>
    <xf numFmtId="43" fontId="37" fillId="36" borderId="31" xfId="42" applyFont="1" applyFill="1" applyBorder="1" applyAlignment="1">
      <alignment horizontal="center"/>
    </xf>
    <xf numFmtId="0" fontId="37" fillId="0" borderId="13" xfId="0" applyFont="1" applyFill="1" applyBorder="1" applyAlignment="1">
      <alignment horizontal="center"/>
    </xf>
    <xf numFmtId="0" fontId="37" fillId="0" borderId="16" xfId="0" applyFont="1" applyBorder="1" applyAlignment="1">
      <alignment horizontal="center"/>
    </xf>
    <xf numFmtId="43" fontId="37" fillId="0" borderId="10" xfId="42" applyFont="1" applyFill="1" applyBorder="1" applyAlignment="1">
      <alignment horizontal="center" vertical="center"/>
    </xf>
    <xf numFmtId="43" fontId="37" fillId="35" borderId="0" xfId="42" applyFont="1" applyFill="1" applyBorder="1" applyAlignment="1">
      <alignment horizontal="center" vertical="center"/>
    </xf>
    <xf numFmtId="0" fontId="18" fillId="38" borderId="10" xfId="0" applyFont="1" applyFill="1" applyBorder="1" applyAlignment="1">
      <alignment horizontal="center" vertical="center"/>
    </xf>
    <xf numFmtId="43" fontId="18" fillId="38" borderId="10" xfId="42" applyFont="1" applyFill="1" applyBorder="1" applyAlignment="1">
      <alignment horizontal="center" vertical="center"/>
    </xf>
    <xf numFmtId="43" fontId="40" fillId="35" borderId="10" xfId="42" applyFont="1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37" fillId="38" borderId="19" xfId="0" applyFont="1" applyFill="1" applyBorder="1" applyAlignment="1">
      <alignment horizontal="center"/>
    </xf>
    <xf numFmtId="43" fontId="37" fillId="38" borderId="32" xfId="42" applyFont="1" applyFill="1" applyBorder="1" applyAlignment="1">
      <alignment horizontal="center"/>
    </xf>
    <xf numFmtId="166" fontId="0" fillId="0" borderId="0" xfId="0" applyNumberFormat="1" applyAlignment="1">
      <alignment vertical="center"/>
    </xf>
    <xf numFmtId="166" fontId="37" fillId="35" borderId="20" xfId="0" applyNumberFormat="1" applyFont="1" applyFill="1" applyBorder="1" applyAlignment="1">
      <alignment vertical="center"/>
    </xf>
    <xf numFmtId="166" fontId="37" fillId="35" borderId="33" xfId="0" applyNumberFormat="1" applyFont="1" applyFill="1" applyBorder="1" applyAlignment="1">
      <alignment horizontal="center" vertical="center"/>
    </xf>
    <xf numFmtId="166" fontId="37" fillId="35" borderId="29" xfId="0" applyNumberFormat="1" applyFont="1" applyFill="1" applyBorder="1" applyAlignment="1">
      <alignment horizontal="center" vertical="center"/>
    </xf>
    <xf numFmtId="166" fontId="37" fillId="35" borderId="3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/>
    </xf>
    <xf numFmtId="0" fontId="37" fillId="35" borderId="20" xfId="0" applyFont="1" applyFill="1" applyBorder="1" applyAlignment="1">
      <alignment horizontal="center"/>
    </xf>
    <xf numFmtId="0" fontId="37" fillId="35" borderId="21" xfId="0" applyFont="1" applyFill="1" applyBorder="1" applyAlignment="1">
      <alignment horizontal="center"/>
    </xf>
    <xf numFmtId="43" fontId="37" fillId="39" borderId="17" xfId="42" applyFont="1" applyFill="1" applyBorder="1" applyAlignment="1">
      <alignment horizontal="center"/>
    </xf>
    <xf numFmtId="43" fontId="37" fillId="39" borderId="19" xfId="42" applyFont="1" applyFill="1" applyBorder="1" applyAlignment="1">
      <alignment horizontal="center"/>
    </xf>
    <xf numFmtId="43" fontId="37" fillId="39" borderId="32" xfId="42" applyFont="1" applyFill="1" applyBorder="1" applyAlignment="1">
      <alignment horizontal="center"/>
    </xf>
    <xf numFmtId="0" fontId="41" fillId="0" borderId="35" xfId="0" applyFont="1" applyFill="1" applyBorder="1" applyAlignment="1">
      <alignment horizontal="center"/>
    </xf>
    <xf numFmtId="0" fontId="41" fillId="0" borderId="18" xfId="0" applyFont="1" applyFill="1" applyBorder="1" applyAlignment="1">
      <alignment horizontal="center"/>
    </xf>
    <xf numFmtId="0" fontId="41" fillId="0" borderId="36" xfId="0" applyFont="1" applyFill="1" applyBorder="1" applyAlignment="1">
      <alignment horizontal="center"/>
    </xf>
    <xf numFmtId="0" fontId="37" fillId="35" borderId="37" xfId="0" applyFont="1" applyFill="1" applyBorder="1" applyAlignment="1">
      <alignment horizontal="center"/>
    </xf>
    <xf numFmtId="0" fontId="37" fillId="35" borderId="29" xfId="0" applyFont="1" applyFill="1" applyBorder="1" applyAlignment="1">
      <alignment horizontal="center"/>
    </xf>
    <xf numFmtId="0" fontId="37" fillId="35" borderId="38" xfId="0" applyFont="1" applyFill="1" applyBorder="1" applyAlignment="1">
      <alignment horizontal="center"/>
    </xf>
    <xf numFmtId="43" fontId="37" fillId="39" borderId="39" xfId="42" applyFont="1" applyFill="1" applyBorder="1" applyAlignment="1">
      <alignment horizontal="center"/>
    </xf>
    <xf numFmtId="43" fontId="37" fillId="39" borderId="40" xfId="42" applyFont="1" applyFill="1" applyBorder="1" applyAlignment="1">
      <alignment horizontal="center"/>
    </xf>
    <xf numFmtId="0" fontId="37" fillId="40" borderId="39" xfId="0" applyFont="1" applyFill="1" applyBorder="1" applyAlignment="1">
      <alignment horizontal="center"/>
    </xf>
    <xf numFmtId="0" fontId="37" fillId="40" borderId="40" xfId="0" applyFont="1" applyFill="1" applyBorder="1" applyAlignment="1">
      <alignment horizontal="center"/>
    </xf>
    <xf numFmtId="16" fontId="37" fillId="40" borderId="39" xfId="0" applyNumberFormat="1" applyFont="1" applyFill="1" applyBorder="1" applyAlignment="1" quotePrefix="1">
      <alignment horizontal="center"/>
    </xf>
    <xf numFmtId="16" fontId="37" fillId="40" borderId="41" xfId="0" applyNumberFormat="1" applyFont="1" applyFill="1" applyBorder="1" applyAlignment="1" quotePrefix="1">
      <alignment horizontal="center"/>
    </xf>
    <xf numFmtId="16" fontId="37" fillId="40" borderId="40" xfId="0" applyNumberFormat="1" applyFont="1" applyFill="1" applyBorder="1" applyAlignment="1" quotePrefix="1">
      <alignment horizontal="center"/>
    </xf>
    <xf numFmtId="0" fontId="37" fillId="40" borderId="42" xfId="0" applyFont="1" applyFill="1" applyBorder="1" applyAlignment="1">
      <alignment horizontal="center"/>
    </xf>
    <xf numFmtId="0" fontId="37" fillId="40" borderId="43" xfId="0" applyFont="1" applyFill="1" applyBorder="1" applyAlignment="1">
      <alignment horizontal="center"/>
    </xf>
    <xf numFmtId="43" fontId="37" fillId="0" borderId="44" xfId="0" applyNumberFormat="1" applyFont="1" applyBorder="1" applyAlignment="1">
      <alignment horizontal="center"/>
    </xf>
    <xf numFmtId="43" fontId="37" fillId="0" borderId="10" xfId="0" applyNumberFormat="1" applyFont="1" applyBorder="1" applyAlignment="1">
      <alignment horizontal="center"/>
    </xf>
    <xf numFmtId="43" fontId="37" fillId="37" borderId="11" xfId="0" applyNumberFormat="1" applyFont="1" applyFill="1" applyBorder="1" applyAlignment="1">
      <alignment horizontal="center"/>
    </xf>
    <xf numFmtId="0" fontId="37" fillId="35" borderId="45" xfId="0" applyFont="1" applyFill="1" applyBorder="1" applyAlignment="1">
      <alignment horizontal="center"/>
    </xf>
    <xf numFmtId="0" fontId="37" fillId="35" borderId="46" xfId="0" applyFont="1" applyFill="1" applyBorder="1" applyAlignment="1">
      <alignment horizontal="center"/>
    </xf>
    <xf numFmtId="43" fontId="37" fillId="39" borderId="47" xfId="42" applyFont="1" applyFill="1" applyBorder="1" applyAlignment="1">
      <alignment horizontal="center" vertical="center"/>
    </xf>
    <xf numFmtId="43" fontId="37" fillId="39" borderId="48" xfId="42" applyFont="1" applyFill="1" applyBorder="1" applyAlignment="1">
      <alignment horizontal="center" vertical="center"/>
    </xf>
    <xf numFmtId="43" fontId="37" fillId="39" borderId="49" xfId="42" applyFont="1" applyFill="1" applyBorder="1" applyAlignment="1">
      <alignment horizontal="center" vertical="center"/>
    </xf>
    <xf numFmtId="43" fontId="37" fillId="39" borderId="50" xfId="42" applyFont="1" applyFill="1" applyBorder="1" applyAlignment="1">
      <alignment horizontal="center" vertical="center"/>
    </xf>
    <xf numFmtId="43" fontId="37" fillId="39" borderId="19" xfId="42" applyFont="1" applyFill="1" applyBorder="1" applyAlignment="1">
      <alignment horizontal="center" vertical="center"/>
    </xf>
    <xf numFmtId="43" fontId="37" fillId="39" borderId="27" xfId="42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8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rgb="FFFF0000"/>
        </patternFill>
      </fill>
    </dxf>
    <dxf>
      <fill>
        <patternFill>
          <bgColor rgb="FFFFC000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zoomScalePageLayoutView="0" workbookViewId="0" topLeftCell="A1">
      <selection activeCell="R2" sqref="R2:R10"/>
    </sheetView>
  </sheetViews>
  <sheetFormatPr defaultColWidth="9.140625" defaultRowHeight="15"/>
  <cols>
    <col min="3" max="3" width="13.140625" style="0" customWidth="1"/>
    <col min="4" max="4" width="10.7109375" style="0" customWidth="1"/>
    <col min="5" max="5" width="6.8515625" style="0" customWidth="1"/>
    <col min="6" max="6" width="11.7109375" style="0" customWidth="1"/>
    <col min="7" max="7" width="4.140625" style="0" customWidth="1"/>
    <col min="8" max="8" width="9.8515625" style="0" customWidth="1"/>
    <col min="9" max="9" width="6.7109375" style="0" customWidth="1"/>
    <col min="10" max="10" width="9.7109375" style="0" customWidth="1"/>
    <col min="11" max="11" width="3.8515625" style="0" customWidth="1"/>
    <col min="12" max="12" width="11.421875" style="0" customWidth="1"/>
    <col min="13" max="13" width="6.421875" style="0" customWidth="1"/>
    <col min="14" max="14" width="11.421875" style="0" customWidth="1"/>
    <col min="17" max="17" width="11.7109375" style="0" customWidth="1"/>
    <col min="18" max="18" width="9.00390625" style="0" customWidth="1"/>
    <col min="19" max="19" width="8.7109375" style="0" customWidth="1"/>
    <col min="21" max="22" width="7.421875" style="0" customWidth="1"/>
  </cols>
  <sheetData>
    <row r="1" spans="1:20" ht="15">
      <c r="A1" s="93"/>
      <c r="B1" s="94"/>
      <c r="C1" s="36"/>
      <c r="D1" s="37" t="s">
        <v>15</v>
      </c>
      <c r="E1" s="38"/>
      <c r="F1" s="39" t="s">
        <v>16</v>
      </c>
      <c r="G1" s="38"/>
      <c r="H1" s="37" t="s">
        <v>5</v>
      </c>
      <c r="I1" s="38"/>
      <c r="J1" s="37" t="s">
        <v>6</v>
      </c>
      <c r="K1" s="38"/>
      <c r="L1" s="37" t="s">
        <v>7</v>
      </c>
      <c r="M1" s="40"/>
      <c r="N1" s="39" t="s">
        <v>8</v>
      </c>
      <c r="O1" s="40"/>
      <c r="P1" s="41">
        <v>0.75</v>
      </c>
      <c r="Q1" s="40"/>
      <c r="R1" s="86" t="s">
        <v>35</v>
      </c>
      <c r="S1" s="86"/>
      <c r="T1" s="87">
        <v>0.5</v>
      </c>
    </row>
    <row r="2" spans="1:20" ht="28.5" customHeight="1">
      <c r="A2" s="90">
        <v>42989</v>
      </c>
      <c r="B2" s="91"/>
      <c r="C2" s="92"/>
      <c r="D2" s="21"/>
      <c r="E2" s="43"/>
      <c r="F2" s="21"/>
      <c r="G2" s="43"/>
      <c r="H2" s="21"/>
      <c r="I2" s="43"/>
      <c r="J2" s="21"/>
      <c r="K2" s="43"/>
      <c r="L2" s="21"/>
      <c r="M2" s="15" t="s">
        <v>10</v>
      </c>
      <c r="N2" s="22">
        <f>SUM(D2:L2)</f>
        <v>0</v>
      </c>
      <c r="O2" s="34"/>
      <c r="P2" s="20" t="str">
        <f>IF(N2&gt;=$P$1,"YES","NO")</f>
        <v>NO</v>
      </c>
      <c r="Q2" s="34"/>
      <c r="R2" s="80"/>
      <c r="S2" s="34"/>
      <c r="T2" s="20" t="str">
        <f>IF(R2&gt;=$T$1,"YES","NO")</f>
        <v>NO</v>
      </c>
    </row>
    <row r="3" spans="1:20" ht="12.75" customHeight="1">
      <c r="A3" s="88"/>
      <c r="B3" s="88"/>
      <c r="C3" s="89"/>
      <c r="D3" s="43"/>
      <c r="E3" s="43"/>
      <c r="F3" s="43"/>
      <c r="G3" s="43"/>
      <c r="H3" s="43"/>
      <c r="I3" s="43"/>
      <c r="J3" s="43"/>
      <c r="K3" s="43"/>
      <c r="L3" s="43"/>
      <c r="M3" s="34"/>
      <c r="N3" s="34"/>
      <c r="O3" s="34"/>
      <c r="P3" s="34"/>
      <c r="Q3" s="34"/>
      <c r="R3" s="34"/>
      <c r="S3" s="34"/>
      <c r="T3" s="44"/>
    </row>
    <row r="4" spans="1:20" ht="29.25" customHeight="1">
      <c r="A4" s="90">
        <f>1+A2</f>
        <v>42990</v>
      </c>
      <c r="B4" s="91"/>
      <c r="C4" s="92"/>
      <c r="D4" s="21"/>
      <c r="E4" s="43"/>
      <c r="F4" s="21"/>
      <c r="G4" s="43"/>
      <c r="H4" s="21"/>
      <c r="I4" s="43"/>
      <c r="J4" s="21"/>
      <c r="K4" s="43"/>
      <c r="L4" s="21"/>
      <c r="M4" s="15" t="s">
        <v>10</v>
      </c>
      <c r="N4" s="22">
        <f>SUM(D4:L4)</f>
        <v>0</v>
      </c>
      <c r="O4" s="34"/>
      <c r="P4" s="20" t="str">
        <f>IF(N4&gt;=$P$1,"YES","NO")</f>
        <v>NO</v>
      </c>
      <c r="Q4" s="34"/>
      <c r="R4" s="80"/>
      <c r="S4" s="34"/>
      <c r="T4" s="20" t="str">
        <f>IF(R4&gt;=$T$1,"YES","NO")</f>
        <v>NO</v>
      </c>
    </row>
    <row r="5" spans="1:20" ht="12" customHeight="1">
      <c r="A5" s="88"/>
      <c r="B5" s="88"/>
      <c r="C5" s="89"/>
      <c r="D5" s="43"/>
      <c r="E5" s="43"/>
      <c r="F5" s="43"/>
      <c r="G5" s="43"/>
      <c r="H5" s="43"/>
      <c r="I5" s="43"/>
      <c r="J5" s="43"/>
      <c r="K5" s="43"/>
      <c r="L5" s="43"/>
      <c r="M5" s="34"/>
      <c r="N5" s="34"/>
      <c r="O5" s="34"/>
      <c r="P5" s="34"/>
      <c r="Q5" s="34"/>
      <c r="R5" s="81"/>
      <c r="S5" s="34"/>
      <c r="T5" s="44"/>
    </row>
    <row r="6" spans="1:20" ht="27" customHeight="1">
      <c r="A6" s="90">
        <f>1+A4</f>
        <v>42991</v>
      </c>
      <c r="B6" s="91"/>
      <c r="C6" s="92"/>
      <c r="D6" s="21"/>
      <c r="E6" s="43"/>
      <c r="F6" s="21"/>
      <c r="G6" s="43"/>
      <c r="H6" s="21"/>
      <c r="I6" s="43"/>
      <c r="J6" s="21"/>
      <c r="K6" s="43"/>
      <c r="L6" s="21"/>
      <c r="M6" s="15" t="s">
        <v>10</v>
      </c>
      <c r="N6" s="22">
        <f>SUM(D6:L6)</f>
        <v>0</v>
      </c>
      <c r="O6" s="34"/>
      <c r="P6" s="20" t="str">
        <f>IF(N6&gt;=$P$1,"YES","NO")</f>
        <v>NO</v>
      </c>
      <c r="Q6" s="34"/>
      <c r="R6" s="80"/>
      <c r="S6" s="34"/>
      <c r="T6" s="20" t="str">
        <f>IF(R6&gt;=$T$1,"YES","NO")</f>
        <v>NO</v>
      </c>
    </row>
    <row r="7" spans="1:20" ht="11.25" customHeight="1">
      <c r="A7" s="88"/>
      <c r="B7" s="88"/>
      <c r="C7" s="89"/>
      <c r="D7" s="43"/>
      <c r="E7" s="43"/>
      <c r="F7" s="43"/>
      <c r="G7" s="43"/>
      <c r="H7" s="43"/>
      <c r="I7" s="43"/>
      <c r="J7" s="43"/>
      <c r="K7" s="43"/>
      <c r="L7" s="43"/>
      <c r="M7" s="34"/>
      <c r="N7" s="34"/>
      <c r="O7" s="34"/>
      <c r="P7" s="34"/>
      <c r="Q7" s="34"/>
      <c r="R7" s="81"/>
      <c r="S7" s="34"/>
      <c r="T7" s="44"/>
    </row>
    <row r="8" spans="1:20" ht="28.5" customHeight="1">
      <c r="A8" s="90">
        <f>1+A6</f>
        <v>42992</v>
      </c>
      <c r="B8" s="91"/>
      <c r="C8" s="92"/>
      <c r="D8" s="21"/>
      <c r="E8" s="43"/>
      <c r="F8" s="21"/>
      <c r="G8" s="43"/>
      <c r="H8" s="21"/>
      <c r="I8" s="43"/>
      <c r="J8" s="21"/>
      <c r="K8" s="43"/>
      <c r="L8" s="21"/>
      <c r="M8" s="15" t="s">
        <v>10</v>
      </c>
      <c r="N8" s="22">
        <f>SUM(D8:L8)</f>
        <v>0</v>
      </c>
      <c r="O8" s="34"/>
      <c r="P8" s="20" t="str">
        <f>IF(N8&gt;=$P$1,"YES","NO")</f>
        <v>NO</v>
      </c>
      <c r="Q8" s="34"/>
      <c r="R8" s="80"/>
      <c r="S8" s="34"/>
      <c r="T8" s="20" t="str">
        <f>IF(R8&gt;=$T$1,"YES","NO")</f>
        <v>NO</v>
      </c>
    </row>
    <row r="9" spans="1:20" ht="12.75" customHeight="1">
      <c r="A9" s="88"/>
      <c r="B9" s="88"/>
      <c r="C9" s="89"/>
      <c r="D9" s="43"/>
      <c r="E9" s="43"/>
      <c r="F9" s="43"/>
      <c r="G9" s="43"/>
      <c r="H9" s="43"/>
      <c r="I9" s="43"/>
      <c r="J9" s="43"/>
      <c r="K9" s="43"/>
      <c r="L9" s="43"/>
      <c r="M9" s="34"/>
      <c r="N9" s="34"/>
      <c r="O9" s="34"/>
      <c r="P9" s="34"/>
      <c r="Q9" s="34"/>
      <c r="R9" s="81"/>
      <c r="S9" s="34"/>
      <c r="T9" s="44"/>
    </row>
    <row r="10" spans="1:20" ht="28.5" customHeight="1">
      <c r="A10" s="90">
        <f>1+A8</f>
        <v>42993</v>
      </c>
      <c r="B10" s="91"/>
      <c r="C10" s="92"/>
      <c r="D10" s="21"/>
      <c r="E10" s="43"/>
      <c r="F10" s="21"/>
      <c r="G10" s="43"/>
      <c r="H10" s="21"/>
      <c r="I10" s="43"/>
      <c r="J10" s="21"/>
      <c r="K10" s="43"/>
      <c r="L10" s="21"/>
      <c r="M10" s="15" t="s">
        <v>10</v>
      </c>
      <c r="N10" s="22">
        <f>SUM(D10:L10)</f>
        <v>0</v>
      </c>
      <c r="O10" s="34"/>
      <c r="P10" s="20" t="str">
        <f>IF(N10&gt;=$P$1,"YES","NO")</f>
        <v>NO</v>
      </c>
      <c r="Q10" s="34"/>
      <c r="R10" s="80"/>
      <c r="S10" s="34"/>
      <c r="T10" s="20" t="str">
        <f>IF(R10&gt;=$T$1,"YES","NO")</f>
        <v>NO</v>
      </c>
    </row>
    <row r="11" spans="3:20" ht="10.5" customHeight="1">
      <c r="C11" s="42"/>
      <c r="D11" s="13"/>
      <c r="E11" s="13"/>
      <c r="F11" s="13"/>
      <c r="G11" s="13"/>
      <c r="H11" s="13"/>
      <c r="I11" s="13"/>
      <c r="J11" s="13"/>
      <c r="K11" s="13"/>
      <c r="L11" s="13"/>
      <c r="M11" s="34"/>
      <c r="N11" s="34"/>
      <c r="O11" s="34"/>
      <c r="P11" s="34"/>
      <c r="Q11" s="34"/>
      <c r="R11" s="34"/>
      <c r="S11" s="34"/>
      <c r="T11" s="44"/>
    </row>
    <row r="12" spans="3:20" ht="30">
      <c r="C12" s="45" t="s">
        <v>9</v>
      </c>
      <c r="D12" s="22">
        <f>SUM(D2:D10)</f>
        <v>0</v>
      </c>
      <c r="E12" s="43"/>
      <c r="F12" s="22">
        <f>SUM(F2:F10)</f>
        <v>0</v>
      </c>
      <c r="G12" s="43"/>
      <c r="H12" s="22">
        <f>SUM(H2:H10)</f>
        <v>0</v>
      </c>
      <c r="I12" s="43"/>
      <c r="J12" s="22">
        <f>SUM(J2:J10)</f>
        <v>0</v>
      </c>
      <c r="K12" s="43"/>
      <c r="L12" s="22">
        <f>SUM(L2:L10)</f>
        <v>0</v>
      </c>
      <c r="M12" s="15" t="s">
        <v>10</v>
      </c>
      <c r="N12" s="22">
        <f>SUM(D12:L12)</f>
        <v>0</v>
      </c>
      <c r="O12" s="34"/>
      <c r="P12" s="34"/>
      <c r="Q12" s="34"/>
      <c r="R12" s="34"/>
      <c r="S12" s="34"/>
      <c r="T12" s="44"/>
    </row>
    <row r="13" spans="3:20" ht="15">
      <c r="C13" s="42"/>
      <c r="D13" s="23" t="str">
        <f>IF(D12&gt;=D14,"YES","NO")</f>
        <v>NO</v>
      </c>
      <c r="E13" s="13"/>
      <c r="F13" s="23" t="str">
        <f>IF(F12&gt;=F14,"YES","NO")</f>
        <v>NO</v>
      </c>
      <c r="G13" s="13"/>
      <c r="H13" s="23" t="str">
        <f>IF(H12&gt;=H14,"YES","NO")</f>
        <v>NO</v>
      </c>
      <c r="I13" s="13"/>
      <c r="J13" s="23" t="str">
        <f>IF(J12&gt;=J14,"YES","NO")</f>
        <v>NO</v>
      </c>
      <c r="K13" s="13"/>
      <c r="L13" s="23" t="str">
        <f>IF(L12&gt;=L14,"YES","NO")</f>
        <v>NO</v>
      </c>
      <c r="M13" s="34" t="s">
        <v>22</v>
      </c>
      <c r="N13" s="23" t="str">
        <f>IF(N12&gt;=N14,"YES","NO")</f>
        <v>NO</v>
      </c>
      <c r="O13" s="34"/>
      <c r="P13" s="34"/>
      <c r="Q13" s="34"/>
      <c r="R13" s="34"/>
      <c r="S13" s="34"/>
      <c r="T13" s="44"/>
    </row>
    <row r="14" spans="3:20" ht="18.75">
      <c r="C14" s="55" t="s">
        <v>20</v>
      </c>
      <c r="D14" s="17">
        <v>0.5</v>
      </c>
      <c r="E14" s="56"/>
      <c r="F14" s="17">
        <v>0.75</v>
      </c>
      <c r="G14" s="56"/>
      <c r="H14" s="17">
        <v>0.5</v>
      </c>
      <c r="I14" s="56"/>
      <c r="J14" s="17">
        <v>0.5</v>
      </c>
      <c r="K14" s="56"/>
      <c r="L14" s="17">
        <v>0.5</v>
      </c>
      <c r="M14" s="17">
        <v>1</v>
      </c>
      <c r="N14" s="18">
        <f>SUM(D14:M14)</f>
        <v>3.75</v>
      </c>
      <c r="O14" s="34"/>
      <c r="P14" s="34"/>
      <c r="Q14" s="34"/>
      <c r="R14" s="34"/>
      <c r="S14" s="34"/>
      <c r="T14" s="44"/>
    </row>
    <row r="15" spans="3:20" ht="15.75" thickBot="1">
      <c r="C15" s="49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50"/>
      <c r="O15" s="34"/>
      <c r="P15" s="34"/>
      <c r="Q15" s="34"/>
      <c r="R15" s="34"/>
      <c r="S15" s="34"/>
      <c r="T15" s="44"/>
    </row>
    <row r="16" spans="3:20" ht="24" thickBot="1">
      <c r="C16" s="42"/>
      <c r="D16" s="13"/>
      <c r="E16" s="13"/>
      <c r="F16" s="13"/>
      <c r="G16" s="13"/>
      <c r="H16" s="13"/>
      <c r="I16" s="13"/>
      <c r="J16" s="13"/>
      <c r="K16" s="13"/>
      <c r="L16" s="13"/>
      <c r="M16" s="34"/>
      <c r="N16" s="100" t="s">
        <v>29</v>
      </c>
      <c r="O16" s="101"/>
      <c r="P16" s="101"/>
      <c r="Q16" s="101"/>
      <c r="R16" s="101"/>
      <c r="S16" s="102"/>
      <c r="T16" s="44"/>
    </row>
    <row r="17" spans="3:20" ht="15.75" thickBot="1">
      <c r="C17" s="42"/>
      <c r="D17" s="106" t="s">
        <v>21</v>
      </c>
      <c r="E17" s="107"/>
      <c r="F17" s="13"/>
      <c r="G17" s="13"/>
      <c r="H17" s="97" t="s">
        <v>13</v>
      </c>
      <c r="I17" s="98"/>
      <c r="J17" s="98"/>
      <c r="K17" s="98"/>
      <c r="L17" s="99"/>
      <c r="M17" s="13"/>
      <c r="N17" s="103"/>
      <c r="O17" s="104"/>
      <c r="P17" s="104"/>
      <c r="Q17" s="104"/>
      <c r="R17" s="104"/>
      <c r="S17" s="105"/>
      <c r="T17" s="44"/>
    </row>
    <row r="18" spans="3:20" ht="30.75" thickBot="1">
      <c r="C18" s="42"/>
      <c r="D18" s="113" t="s">
        <v>20</v>
      </c>
      <c r="E18" s="114"/>
      <c r="F18" s="14"/>
      <c r="G18" s="14"/>
      <c r="H18" s="108" t="s">
        <v>14</v>
      </c>
      <c r="I18" s="109"/>
      <c r="J18" s="110" t="s">
        <v>17</v>
      </c>
      <c r="K18" s="111"/>
      <c r="L18" s="112"/>
      <c r="M18" s="14"/>
      <c r="N18" s="60"/>
      <c r="O18" s="63" t="s">
        <v>23</v>
      </c>
      <c r="P18" s="63" t="s">
        <v>24</v>
      </c>
      <c r="Q18" s="27" t="s">
        <v>25</v>
      </c>
      <c r="R18" s="27" t="s">
        <v>27</v>
      </c>
      <c r="S18" s="64" t="s">
        <v>30</v>
      </c>
      <c r="T18" s="44"/>
    </row>
    <row r="19" spans="3:20" ht="15">
      <c r="C19" s="51" t="s">
        <v>0</v>
      </c>
      <c r="D19" s="29"/>
      <c r="E19" s="30" t="str">
        <f>IF(D19&gt;=1,"YES","NO")</f>
        <v>NO</v>
      </c>
      <c r="F19" s="95" t="s">
        <v>0</v>
      </c>
      <c r="G19" s="96"/>
      <c r="H19" s="68"/>
      <c r="I19" s="69" t="str">
        <f>IF(H19&gt;=1,"YES","NO")</f>
        <v>NO</v>
      </c>
      <c r="J19" s="115"/>
      <c r="K19" s="115"/>
      <c r="L19" s="67" t="str">
        <f>IF(J19&gt;=1,"YES","NO")</f>
        <v>NO</v>
      </c>
      <c r="M19" s="34"/>
      <c r="N19" s="60" t="s">
        <v>26</v>
      </c>
      <c r="O19" s="2">
        <v>5</v>
      </c>
      <c r="P19" s="2">
        <v>5</v>
      </c>
      <c r="Q19" s="2">
        <v>7</v>
      </c>
      <c r="R19" s="2">
        <v>8</v>
      </c>
      <c r="S19" s="70"/>
      <c r="T19" s="44"/>
    </row>
    <row r="20" spans="3:20" ht="15">
      <c r="C20" s="51" t="s">
        <v>1</v>
      </c>
      <c r="D20" s="29"/>
      <c r="E20" s="30" t="str">
        <f>IF(D20&gt;=1,"YES","NO")</f>
        <v>NO</v>
      </c>
      <c r="F20" s="95" t="s">
        <v>1</v>
      </c>
      <c r="G20" s="96"/>
      <c r="H20" s="71"/>
      <c r="I20" s="72" t="str">
        <f>IF(H20&gt;=1,"YES","NO")</f>
        <v>NO</v>
      </c>
      <c r="J20" s="116"/>
      <c r="K20" s="116"/>
      <c r="L20" s="30" t="str">
        <f>IF(J20&gt;=1,"YES","NO")</f>
        <v>NO</v>
      </c>
      <c r="M20" s="73"/>
      <c r="N20" s="65" t="s">
        <v>0</v>
      </c>
      <c r="O20" s="74">
        <v>0</v>
      </c>
      <c r="P20" s="74"/>
      <c r="Q20" s="74">
        <v>0</v>
      </c>
      <c r="R20" s="74"/>
      <c r="S20" s="75"/>
      <c r="T20" s="44"/>
    </row>
    <row r="21" spans="3:20" ht="15">
      <c r="C21" s="51" t="s">
        <v>2</v>
      </c>
      <c r="D21" s="29"/>
      <c r="E21" s="30" t="str">
        <f>IF(D21&gt;=1,"YES","NO")</f>
        <v>NO</v>
      </c>
      <c r="F21" s="95" t="s">
        <v>2</v>
      </c>
      <c r="G21" s="96"/>
      <c r="H21" s="71"/>
      <c r="I21" s="72" t="str">
        <f>IF(H21&gt;=1,"YES","NO")</f>
        <v>NO</v>
      </c>
      <c r="J21" s="116"/>
      <c r="K21" s="116"/>
      <c r="L21" s="30" t="str">
        <f>IF(J21&gt;=1,"YES","NO")</f>
        <v>NO</v>
      </c>
      <c r="M21" s="34"/>
      <c r="N21" s="65" t="s">
        <v>1</v>
      </c>
      <c r="O21" s="74">
        <v>0</v>
      </c>
      <c r="P21" s="74"/>
      <c r="Q21" s="74">
        <v>0</v>
      </c>
      <c r="R21" s="74"/>
      <c r="S21" s="75"/>
      <c r="T21" s="44"/>
    </row>
    <row r="22" spans="3:20" ht="15">
      <c r="C22" s="51" t="s">
        <v>3</v>
      </c>
      <c r="D22" s="29"/>
      <c r="E22" s="30" t="str">
        <f>IF(D22&gt;=1,"YES","NO")</f>
        <v>NO</v>
      </c>
      <c r="F22" s="95" t="s">
        <v>3</v>
      </c>
      <c r="G22" s="96"/>
      <c r="H22" s="71"/>
      <c r="I22" s="72" t="str">
        <f>IF(H22&gt;=1,"YES","NO")</f>
        <v>NO</v>
      </c>
      <c r="J22" s="116"/>
      <c r="K22" s="116"/>
      <c r="L22" s="30" t="str">
        <f>IF(J22&gt;=1,"YES","NO")</f>
        <v>NO</v>
      </c>
      <c r="M22" s="34"/>
      <c r="N22" s="65" t="s">
        <v>2</v>
      </c>
      <c r="O22" s="74">
        <v>0</v>
      </c>
      <c r="P22" s="74"/>
      <c r="Q22" s="74">
        <v>0</v>
      </c>
      <c r="R22" s="74"/>
      <c r="S22" s="75"/>
      <c r="T22" s="44"/>
    </row>
    <row r="23" spans="3:20" ht="15">
      <c r="C23" s="51" t="s">
        <v>4</v>
      </c>
      <c r="D23" s="29"/>
      <c r="E23" s="30" t="str">
        <f>IF(D23&gt;=1,"YES","NO")</f>
        <v>NO</v>
      </c>
      <c r="F23" s="95" t="s">
        <v>4</v>
      </c>
      <c r="G23" s="96"/>
      <c r="H23" s="71"/>
      <c r="I23" s="72" t="str">
        <f>IF(H23&gt;=1,"YES","NO")</f>
        <v>NO</v>
      </c>
      <c r="J23" s="116"/>
      <c r="K23" s="116"/>
      <c r="L23" s="30" t="str">
        <f>IF(J23&gt;=1,"YES","NO")</f>
        <v>NO</v>
      </c>
      <c r="M23" s="34"/>
      <c r="N23" s="65" t="s">
        <v>3</v>
      </c>
      <c r="O23" s="74">
        <v>0</v>
      </c>
      <c r="P23" s="74"/>
      <c r="Q23" s="74">
        <v>0</v>
      </c>
      <c r="R23" s="74"/>
      <c r="S23" s="75"/>
      <c r="T23" s="44"/>
    </row>
    <row r="24" spans="3:20" ht="15.75" thickBot="1">
      <c r="C24" s="51" t="s">
        <v>31</v>
      </c>
      <c r="D24" s="31">
        <f>SUM(D19:D23)</f>
        <v>0</v>
      </c>
      <c r="E24" s="32" t="str">
        <f>IF(D24&gt;=8,"YES","NO")</f>
        <v>NO</v>
      </c>
      <c r="F24" s="95" t="s">
        <v>33</v>
      </c>
      <c r="G24" s="96"/>
      <c r="H24" s="76">
        <f>SUM(H19:H23)</f>
        <v>0</v>
      </c>
      <c r="I24" s="77" t="str">
        <f>IF(H24&gt;=8,"YES","NO")</f>
        <v>NO</v>
      </c>
      <c r="J24" s="117">
        <f>SUM(J19:J23)</f>
        <v>0</v>
      </c>
      <c r="K24" s="117"/>
      <c r="L24" s="32" t="str">
        <f>IF(J24&gt;=9,"YES","NO")</f>
        <v>NO</v>
      </c>
      <c r="M24" s="34"/>
      <c r="N24" s="65" t="s">
        <v>4</v>
      </c>
      <c r="O24" s="74">
        <v>0</v>
      </c>
      <c r="P24" s="74"/>
      <c r="Q24" s="74">
        <v>0</v>
      </c>
      <c r="R24" s="74"/>
      <c r="S24" s="75"/>
      <c r="T24" s="44"/>
    </row>
    <row r="25" spans="3:20" ht="15">
      <c r="C25" s="42"/>
      <c r="D25" s="14"/>
      <c r="E25" s="14"/>
      <c r="F25" s="14"/>
      <c r="G25" s="14"/>
      <c r="H25" s="14"/>
      <c r="I25" s="14"/>
      <c r="J25" s="14"/>
      <c r="K25" s="14"/>
      <c r="L25" s="14"/>
      <c r="M25" s="34"/>
      <c r="N25" s="60"/>
      <c r="O25" s="26">
        <f>SUM(O20:O24)</f>
        <v>0</v>
      </c>
      <c r="P25" s="26">
        <f>SUM(P20:P24)</f>
        <v>0</v>
      </c>
      <c r="Q25" s="26">
        <f>SUM(Q20:Q24)+SUM(S20:S24)</f>
        <v>0</v>
      </c>
      <c r="R25" s="26">
        <f>SUM(R20:R24)+SUM(S20:S24)</f>
        <v>0</v>
      </c>
      <c r="S25" s="78"/>
      <c r="T25" s="44"/>
    </row>
    <row r="26" spans="3:20" ht="15.75" thickBot="1">
      <c r="C26" s="42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62" t="s">
        <v>28</v>
      </c>
      <c r="O26" s="66" t="str">
        <f>IF(O25&gt;=$O$19,"YES","NO")</f>
        <v>NO</v>
      </c>
      <c r="P26" s="66" t="str">
        <f>IF(P25&gt;=$P$19,"YES","NO")</f>
        <v>NO</v>
      </c>
      <c r="Q26" s="66" t="str">
        <f>IF(Q25&gt;=$Q$19,"YES","NO")</f>
        <v>NO</v>
      </c>
      <c r="R26" s="66" t="str">
        <f>IF(R25&gt;=$R$19,"YES","NO")</f>
        <v>NO</v>
      </c>
      <c r="S26" s="79"/>
      <c r="T26" s="44"/>
    </row>
    <row r="27" spans="3:20" ht="15.75" thickBot="1">
      <c r="C27" s="5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4"/>
    </row>
    <row r="28" ht="15">
      <c r="F28" s="1"/>
    </row>
    <row r="29" ht="15">
      <c r="F29" s="1"/>
    </row>
    <row r="30" ht="15">
      <c r="F30" s="1"/>
    </row>
  </sheetData>
  <sheetProtection/>
  <mergeCells count="25">
    <mergeCell ref="J19:K19"/>
    <mergeCell ref="J20:K20"/>
    <mergeCell ref="J21:K21"/>
    <mergeCell ref="J22:K22"/>
    <mergeCell ref="J23:K23"/>
    <mergeCell ref="J24:K24"/>
    <mergeCell ref="H17:L17"/>
    <mergeCell ref="N16:S16"/>
    <mergeCell ref="N17:S17"/>
    <mergeCell ref="D17:E17"/>
    <mergeCell ref="H18:I18"/>
    <mergeCell ref="J18:L18"/>
    <mergeCell ref="D18:E18"/>
    <mergeCell ref="F19:G19"/>
    <mergeCell ref="F20:G20"/>
    <mergeCell ref="F21:G21"/>
    <mergeCell ref="F22:G22"/>
    <mergeCell ref="F23:G23"/>
    <mergeCell ref="F24:G24"/>
    <mergeCell ref="A10:C10"/>
    <mergeCell ref="A1:B1"/>
    <mergeCell ref="A2:C2"/>
    <mergeCell ref="A4:C4"/>
    <mergeCell ref="A6:C6"/>
    <mergeCell ref="A8:C8"/>
  </mergeCells>
  <conditionalFormatting sqref="O20:R24">
    <cfRule type="cellIs" priority="17" dxfId="5" operator="equal" stopIfTrue="1">
      <formula>0</formula>
    </cfRule>
    <cfRule type="cellIs" priority="18" dxfId="8" operator="equal" stopIfTrue="1">
      <formula>0</formula>
    </cfRule>
    <cfRule type="cellIs" priority="19" dxfId="7" operator="greaterThan" stopIfTrue="1">
      <formula>0.9999</formula>
    </cfRule>
    <cfRule type="cellIs" priority="20" dxfId="25" operator="between" stopIfTrue="1">
      <formula>0.00001</formula>
      <formula>0.9999</formula>
    </cfRule>
  </conditionalFormatting>
  <conditionalFormatting sqref="O26:R26">
    <cfRule type="cellIs" priority="12" dxfId="6" operator="equal" stopIfTrue="1">
      <formula>"YES"</formula>
    </cfRule>
    <cfRule type="cellIs" priority="13" dxfId="5" operator="equal" stopIfTrue="1">
      <formula>"NO"</formula>
    </cfRule>
  </conditionalFormatting>
  <conditionalFormatting sqref="T2:T10">
    <cfRule type="cellIs" priority="4" dxfId="26" operator="equal" stopIfTrue="1">
      <formula>"yes"</formula>
    </cfRule>
    <cfRule type="cellIs" priority="11" dxfId="27" operator="equal" stopIfTrue="1">
      <formula>"NO"</formula>
    </cfRule>
  </conditionalFormatting>
  <conditionalFormatting sqref="P2:P10">
    <cfRule type="cellIs" priority="2" dxfId="26" operator="equal" stopIfTrue="1">
      <formula>"YES"</formula>
    </cfRule>
    <cfRule type="cellIs" priority="3" dxfId="27" operator="equal" stopIfTrue="1">
      <formula>"YES"</formula>
    </cfRule>
    <cfRule type="cellIs" priority="5" dxfId="27" operator="equal" stopIfTrue="1">
      <formula>"yes"</formula>
    </cfRule>
    <cfRule type="cellIs" priority="10" dxfId="27" operator="equal" stopIfTrue="1">
      <formula>"NO"</formula>
    </cfRule>
  </conditionalFormatting>
  <conditionalFormatting sqref="D13:N13">
    <cfRule type="cellIs" priority="6" dxfId="26" operator="equal" stopIfTrue="1">
      <formula>"YES"</formula>
    </cfRule>
    <cfRule type="cellIs" priority="7" dxfId="27" operator="equal" stopIfTrue="1">
      <formula>"YES"</formula>
    </cfRule>
    <cfRule type="cellIs" priority="9" dxfId="27" operator="equal" stopIfTrue="1">
      <formula>"no"</formula>
    </cfRule>
  </conditionalFormatting>
  <conditionalFormatting sqref="D13:L13">
    <cfRule type="cellIs" priority="8" dxfId="26" operator="equal" stopIfTrue="1">
      <formula>"YES"</formula>
    </cfRule>
  </conditionalFormatting>
  <conditionalFormatting sqref="E19:L24">
    <cfRule type="cellIs" priority="1" dxfId="26" operator="equal" stopIfTrue="1">
      <formula>"YES"</formula>
    </cfRule>
  </conditionalFormatting>
  <printOptions/>
  <pageMargins left="0.2" right="0.2" top="0.75" bottom="0.75" header="0.3" footer="0.3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9"/>
  <sheetViews>
    <sheetView tabSelected="1" zoomScalePageLayoutView="0" workbookViewId="0" topLeftCell="A1">
      <selection activeCell="H19" sqref="H19"/>
    </sheetView>
  </sheetViews>
  <sheetFormatPr defaultColWidth="9.140625" defaultRowHeight="15"/>
  <cols>
    <col min="3" max="3" width="13.140625" style="0" customWidth="1"/>
    <col min="4" max="4" width="10.7109375" style="0" customWidth="1"/>
    <col min="5" max="5" width="6.8515625" style="0" customWidth="1"/>
    <col min="6" max="6" width="11.7109375" style="0" customWidth="1"/>
    <col min="7" max="7" width="4.140625" style="0" customWidth="1"/>
    <col min="8" max="8" width="9.8515625" style="0" customWidth="1"/>
    <col min="9" max="9" width="6.7109375" style="0" customWidth="1"/>
    <col min="10" max="10" width="9.7109375" style="0" customWidth="1"/>
    <col min="11" max="11" width="3.8515625" style="0" customWidth="1"/>
    <col min="12" max="12" width="11.421875" style="0" customWidth="1"/>
    <col min="13" max="13" width="7.7109375" style="0" customWidth="1"/>
    <col min="18" max="18" width="11.140625" style="0" customWidth="1"/>
    <col min="20" max="20" width="2.7109375" style="0" customWidth="1"/>
  </cols>
  <sheetData>
    <row r="1" spans="3:21" ht="26.25">
      <c r="C1" s="36"/>
      <c r="D1" s="37" t="s">
        <v>15</v>
      </c>
      <c r="E1" s="38"/>
      <c r="F1" s="39" t="s">
        <v>16</v>
      </c>
      <c r="G1" s="38"/>
      <c r="H1" s="37" t="s">
        <v>5</v>
      </c>
      <c r="I1" s="38"/>
      <c r="J1" s="37" t="s">
        <v>6</v>
      </c>
      <c r="K1" s="38"/>
      <c r="L1" s="37" t="s">
        <v>7</v>
      </c>
      <c r="M1" s="40"/>
      <c r="N1" s="39" t="s">
        <v>8</v>
      </c>
      <c r="O1" s="40"/>
      <c r="P1" s="41">
        <v>1</v>
      </c>
      <c r="Q1" s="40" t="s">
        <v>18</v>
      </c>
      <c r="R1" s="40"/>
      <c r="S1" s="82" t="s">
        <v>35</v>
      </c>
      <c r="T1" s="82"/>
      <c r="U1" s="83">
        <v>1</v>
      </c>
    </row>
    <row r="2" spans="1:21" ht="28.5" customHeight="1">
      <c r="A2" s="90"/>
      <c r="B2" s="91"/>
      <c r="C2" s="92"/>
      <c r="D2" s="21"/>
      <c r="E2" s="43"/>
      <c r="F2" s="21"/>
      <c r="G2" s="43"/>
      <c r="H2" s="21"/>
      <c r="I2" s="43"/>
      <c r="J2" s="21"/>
      <c r="K2" s="43"/>
      <c r="L2" s="21"/>
      <c r="M2" s="15" t="s">
        <v>10</v>
      </c>
      <c r="N2" s="22">
        <f>SUM(D2:L2)</f>
        <v>0</v>
      </c>
      <c r="O2" s="34"/>
      <c r="P2" s="20" t="str">
        <f>IF(N2&gt;=$P$1,"YES","NO")</f>
        <v>NO</v>
      </c>
      <c r="Q2" s="34"/>
      <c r="R2" s="34"/>
      <c r="S2" s="21"/>
      <c r="T2" s="84"/>
      <c r="U2" s="85" t="str">
        <f>IF(S2&gt;=1,"YES","NO")</f>
        <v>NO</v>
      </c>
    </row>
    <row r="3" spans="1:21" ht="12.75" customHeight="1">
      <c r="A3" s="88"/>
      <c r="B3" s="88"/>
      <c r="C3" s="89"/>
      <c r="D3" s="43"/>
      <c r="E3" s="43"/>
      <c r="F3" s="43"/>
      <c r="G3" s="43"/>
      <c r="H3" s="43"/>
      <c r="I3" s="43"/>
      <c r="J3" s="43"/>
      <c r="K3" s="43"/>
      <c r="L3" s="43"/>
      <c r="M3" s="34"/>
      <c r="N3" s="34"/>
      <c r="O3" s="34"/>
      <c r="P3" s="34"/>
      <c r="Q3" s="34"/>
      <c r="R3" s="34"/>
      <c r="S3" s="84"/>
      <c r="T3" s="84"/>
      <c r="U3" s="84"/>
    </row>
    <row r="4" spans="1:21" ht="29.25" customHeight="1">
      <c r="A4" s="90">
        <f>1+A2</f>
        <v>1</v>
      </c>
      <c r="B4" s="91"/>
      <c r="C4" s="92"/>
      <c r="D4" s="21"/>
      <c r="E4" s="43"/>
      <c r="F4" s="21"/>
      <c r="G4" s="43"/>
      <c r="H4" s="21"/>
      <c r="I4" s="43"/>
      <c r="J4" s="21"/>
      <c r="K4" s="43"/>
      <c r="L4" s="21"/>
      <c r="M4" s="15" t="s">
        <v>10</v>
      </c>
      <c r="N4" s="22">
        <f>SUM(D4:L4)</f>
        <v>0</v>
      </c>
      <c r="O4" s="34"/>
      <c r="P4" s="20" t="str">
        <f>IF(N4&gt;=$P$1,"YES","NO")</f>
        <v>NO</v>
      </c>
      <c r="Q4" s="34"/>
      <c r="R4" s="34"/>
      <c r="S4" s="21"/>
      <c r="T4" s="84"/>
      <c r="U4" s="85" t="str">
        <f>IF(S4&gt;=1,"YES","NO")</f>
        <v>NO</v>
      </c>
    </row>
    <row r="5" spans="1:21" ht="12" customHeight="1">
      <c r="A5" s="88"/>
      <c r="B5" s="88"/>
      <c r="C5" s="89"/>
      <c r="D5" s="43"/>
      <c r="E5" s="43"/>
      <c r="F5" s="43"/>
      <c r="G5" s="43"/>
      <c r="H5" s="43"/>
      <c r="I5" s="43"/>
      <c r="J5" s="43"/>
      <c r="K5" s="43"/>
      <c r="L5" s="43"/>
      <c r="M5" s="34"/>
      <c r="N5" s="34"/>
      <c r="O5" s="34"/>
      <c r="P5" s="34"/>
      <c r="Q5" s="34"/>
      <c r="R5" s="34"/>
      <c r="S5" s="84"/>
      <c r="T5" s="84"/>
      <c r="U5" s="84"/>
    </row>
    <row r="6" spans="1:23" ht="27" customHeight="1">
      <c r="A6" s="90">
        <f>1+A4</f>
        <v>2</v>
      </c>
      <c r="B6" s="91"/>
      <c r="C6" s="92"/>
      <c r="D6" s="21"/>
      <c r="E6" s="43"/>
      <c r="F6" s="21"/>
      <c r="G6" s="43"/>
      <c r="H6" s="21"/>
      <c r="I6" s="43"/>
      <c r="J6" s="21"/>
      <c r="K6" s="43"/>
      <c r="L6" s="21"/>
      <c r="M6" s="15" t="s">
        <v>10</v>
      </c>
      <c r="N6" s="22">
        <f>SUM(D6:L6)</f>
        <v>0</v>
      </c>
      <c r="O6" s="34"/>
      <c r="P6" s="20" t="str">
        <f>IF(N6&gt;=$P$1,"YES","NO")</f>
        <v>NO</v>
      </c>
      <c r="Q6" s="34"/>
      <c r="R6" s="34"/>
      <c r="S6" s="21"/>
      <c r="T6" s="84"/>
      <c r="U6" s="85" t="str">
        <f>IF(S6&gt;=1,"YES","NO")</f>
        <v>NO</v>
      </c>
      <c r="V6" s="5"/>
      <c r="W6" s="5"/>
    </row>
    <row r="7" spans="1:23" ht="11.25" customHeight="1">
      <c r="A7" s="88"/>
      <c r="B7" s="88"/>
      <c r="C7" s="89"/>
      <c r="D7" s="43"/>
      <c r="E7" s="43"/>
      <c r="F7" s="43"/>
      <c r="G7" s="43"/>
      <c r="H7" s="43"/>
      <c r="I7" s="43"/>
      <c r="J7" s="43"/>
      <c r="K7" s="43"/>
      <c r="L7" s="43"/>
      <c r="M7" s="34"/>
      <c r="N7" s="34"/>
      <c r="O7" s="34"/>
      <c r="P7" s="34"/>
      <c r="Q7" s="34"/>
      <c r="R7" s="34"/>
      <c r="S7" s="84"/>
      <c r="T7" s="84"/>
      <c r="U7" s="84"/>
      <c r="V7" s="7"/>
      <c r="W7" s="7"/>
    </row>
    <row r="8" spans="1:23" ht="28.5" customHeight="1">
      <c r="A8" s="90">
        <f>1+A6</f>
        <v>3</v>
      </c>
      <c r="B8" s="91"/>
      <c r="C8" s="92"/>
      <c r="D8" s="21"/>
      <c r="E8" s="43"/>
      <c r="F8" s="21"/>
      <c r="G8" s="43"/>
      <c r="H8" s="21"/>
      <c r="I8" s="43"/>
      <c r="J8" s="21"/>
      <c r="K8" s="43"/>
      <c r="L8" s="21"/>
      <c r="M8" s="15" t="s">
        <v>10</v>
      </c>
      <c r="N8" s="22">
        <f>SUM(D8:L8)</f>
        <v>0</v>
      </c>
      <c r="O8" s="34"/>
      <c r="P8" s="20" t="str">
        <f>IF(N8&gt;=$P$1,"YES","NO")</f>
        <v>NO</v>
      </c>
      <c r="Q8" s="34"/>
      <c r="R8" s="34"/>
      <c r="S8" s="21"/>
      <c r="T8" s="84"/>
      <c r="U8" s="85" t="str">
        <f>IF(S8&gt;=1,"YES","NO")</f>
        <v>NO</v>
      </c>
      <c r="V8" s="5"/>
      <c r="W8" s="5"/>
    </row>
    <row r="9" spans="1:23" ht="12.75" customHeight="1">
      <c r="A9" s="88"/>
      <c r="B9" s="88"/>
      <c r="C9" s="89"/>
      <c r="D9" s="43"/>
      <c r="E9" s="43"/>
      <c r="F9" s="43"/>
      <c r="G9" s="43"/>
      <c r="H9" s="43"/>
      <c r="I9" s="43"/>
      <c r="J9" s="43"/>
      <c r="K9" s="43"/>
      <c r="L9" s="43"/>
      <c r="M9" s="34"/>
      <c r="N9" s="34"/>
      <c r="O9" s="34"/>
      <c r="P9" s="34"/>
      <c r="Q9" s="34"/>
      <c r="R9" s="34"/>
      <c r="S9" s="84"/>
      <c r="T9" s="84"/>
      <c r="U9" s="84"/>
      <c r="V9" s="5"/>
      <c r="W9" s="5"/>
    </row>
    <row r="10" spans="1:23" ht="28.5" customHeight="1">
      <c r="A10" s="90">
        <f>1+A8</f>
        <v>4</v>
      </c>
      <c r="B10" s="91"/>
      <c r="C10" s="92"/>
      <c r="D10" s="21"/>
      <c r="E10" s="43"/>
      <c r="F10" s="21"/>
      <c r="G10" s="43"/>
      <c r="H10" s="21"/>
      <c r="I10" s="43"/>
      <c r="J10" s="21"/>
      <c r="K10" s="43"/>
      <c r="L10" s="21"/>
      <c r="M10" s="15" t="s">
        <v>10</v>
      </c>
      <c r="N10" s="22">
        <f>SUM(D10:L10)</f>
        <v>0</v>
      </c>
      <c r="O10" s="34"/>
      <c r="P10" s="20" t="str">
        <f>IF(N10&gt;=$P$1,"YES","NO")</f>
        <v>NO</v>
      </c>
      <c r="Q10" s="34"/>
      <c r="R10" s="34"/>
      <c r="S10" s="21"/>
      <c r="T10" s="84"/>
      <c r="U10" s="85" t="str">
        <f>IF(S10&gt;=1,"YES","NO")</f>
        <v>NO</v>
      </c>
      <c r="V10" s="5"/>
      <c r="W10" s="5"/>
    </row>
    <row r="11" spans="3:23" ht="10.5" customHeight="1">
      <c r="C11" s="42"/>
      <c r="D11" s="13"/>
      <c r="E11" s="13"/>
      <c r="F11" s="13"/>
      <c r="G11" s="13"/>
      <c r="H11" s="13"/>
      <c r="I11" s="13"/>
      <c r="J11" s="13"/>
      <c r="K11" s="13"/>
      <c r="L11" s="13"/>
      <c r="M11" s="34"/>
      <c r="N11" s="34"/>
      <c r="O11" s="34"/>
      <c r="P11" s="34"/>
      <c r="Q11" s="34"/>
      <c r="R11" s="44"/>
      <c r="S11" s="3"/>
      <c r="T11" s="5"/>
      <c r="U11" s="5"/>
      <c r="V11" s="5"/>
      <c r="W11" s="5"/>
    </row>
    <row r="12" spans="3:23" ht="30">
      <c r="C12" s="45" t="s">
        <v>9</v>
      </c>
      <c r="D12" s="22">
        <f>SUM(D2:D10)</f>
        <v>0</v>
      </c>
      <c r="E12" s="43"/>
      <c r="F12" s="22">
        <f>SUM(F2:F10)</f>
        <v>0</v>
      </c>
      <c r="G12" s="43"/>
      <c r="H12" s="22">
        <f>SUM(H2:H10)</f>
        <v>0</v>
      </c>
      <c r="I12" s="43"/>
      <c r="J12" s="22">
        <f>SUM(J2:J10)</f>
        <v>0</v>
      </c>
      <c r="K12" s="43"/>
      <c r="L12" s="22">
        <f>SUM(L2:L10)</f>
        <v>0</v>
      </c>
      <c r="M12" s="15" t="s">
        <v>10</v>
      </c>
      <c r="N12" s="22">
        <f>SUM(D12:L12)</f>
        <v>0</v>
      </c>
      <c r="O12" s="34"/>
      <c r="P12" s="46"/>
      <c r="Q12" s="34"/>
      <c r="R12" s="44"/>
      <c r="S12" s="3"/>
      <c r="T12" s="5"/>
      <c r="U12" s="5"/>
      <c r="V12" s="5"/>
      <c r="W12" s="6"/>
    </row>
    <row r="13" spans="3:23" ht="15">
      <c r="C13" s="42"/>
      <c r="D13" s="23" t="str">
        <f>IF(D12&gt;=D14,"YES","NO")</f>
        <v>NO</v>
      </c>
      <c r="E13" s="13"/>
      <c r="F13" s="23" t="str">
        <f>IF(F12&gt;=F14,"YES","NO")</f>
        <v>NO</v>
      </c>
      <c r="G13" s="13"/>
      <c r="H13" s="23" t="str">
        <f>IF(H12&gt;=H14,"YES","NO")</f>
        <v>NO</v>
      </c>
      <c r="I13" s="13"/>
      <c r="J13" s="23" t="str">
        <f>IF(J12&gt;=J14,"YES","NO")</f>
        <v>NO</v>
      </c>
      <c r="K13" s="13"/>
      <c r="L13" s="23" t="str">
        <f>IF(L12&gt;=L14,"YES","NO")</f>
        <v>NO</v>
      </c>
      <c r="M13" s="16" t="s">
        <v>19</v>
      </c>
      <c r="N13" s="23" t="str">
        <f>IF(N12&gt;=N14,"YES","NO")</f>
        <v>NO</v>
      </c>
      <c r="O13" s="34"/>
      <c r="P13" s="34"/>
      <c r="Q13" s="34"/>
      <c r="R13" s="44"/>
      <c r="S13" s="3"/>
      <c r="T13" s="5"/>
      <c r="U13" s="5"/>
      <c r="V13" s="5"/>
      <c r="W13" s="5"/>
    </row>
    <row r="14" spans="3:24" ht="18.75">
      <c r="C14" s="47" t="s">
        <v>11</v>
      </c>
      <c r="D14" s="24">
        <v>0.5</v>
      </c>
      <c r="E14" s="48"/>
      <c r="F14" s="24">
        <v>1.25</v>
      </c>
      <c r="G14" s="48"/>
      <c r="H14" s="24">
        <v>0.5</v>
      </c>
      <c r="I14" s="48"/>
      <c r="J14" s="24">
        <v>0.5</v>
      </c>
      <c r="K14" s="48"/>
      <c r="L14" s="24">
        <v>0.75</v>
      </c>
      <c r="M14" s="35">
        <v>1.5</v>
      </c>
      <c r="N14" s="25">
        <f>SUM(D14:M14)</f>
        <v>5</v>
      </c>
      <c r="O14" s="34"/>
      <c r="P14" s="34"/>
      <c r="Q14" s="34"/>
      <c r="R14" s="44"/>
      <c r="T14" s="7"/>
      <c r="U14" s="7"/>
      <c r="V14" s="7"/>
      <c r="W14" s="7"/>
      <c r="X14" s="3"/>
    </row>
    <row r="15" spans="3:24" ht="15">
      <c r="C15" s="49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50"/>
      <c r="O15" s="34"/>
      <c r="P15" s="34"/>
      <c r="Q15" s="34"/>
      <c r="R15" s="44"/>
      <c r="T15" s="3"/>
      <c r="U15" s="3"/>
      <c r="V15" s="3"/>
      <c r="W15" s="3"/>
      <c r="X15" s="3"/>
    </row>
    <row r="16" spans="3:18" ht="15.75" thickBot="1">
      <c r="C16" s="42"/>
      <c r="D16" s="13"/>
      <c r="E16" s="13"/>
      <c r="F16" s="13"/>
      <c r="G16" s="13"/>
      <c r="H16" s="13"/>
      <c r="I16" s="13"/>
      <c r="J16" s="13"/>
      <c r="K16" s="13"/>
      <c r="L16" s="13"/>
      <c r="M16" s="34"/>
      <c r="N16" s="34"/>
      <c r="O16" s="34"/>
      <c r="P16" s="34"/>
      <c r="Q16" s="34"/>
      <c r="R16" s="44"/>
    </row>
    <row r="17" spans="3:18" ht="23.25">
      <c r="C17" s="42"/>
      <c r="D17" s="120" t="s">
        <v>12</v>
      </c>
      <c r="E17" s="121"/>
      <c r="F17" s="13"/>
      <c r="G17" s="13"/>
      <c r="H17" s="124" t="s">
        <v>32</v>
      </c>
      <c r="I17" s="124"/>
      <c r="J17" s="13"/>
      <c r="K17" s="13"/>
      <c r="L17" s="100" t="s">
        <v>29</v>
      </c>
      <c r="M17" s="101"/>
      <c r="N17" s="101"/>
      <c r="O17" s="101"/>
      <c r="P17" s="102"/>
      <c r="Q17" s="33"/>
      <c r="R17" s="44"/>
    </row>
    <row r="18" spans="3:18" ht="15">
      <c r="C18" s="42"/>
      <c r="D18" s="122"/>
      <c r="E18" s="123"/>
      <c r="F18" s="14"/>
      <c r="G18" s="14"/>
      <c r="H18" s="125"/>
      <c r="I18" s="125"/>
      <c r="J18" s="34"/>
      <c r="K18" s="14"/>
      <c r="L18" s="103"/>
      <c r="M18" s="104"/>
      <c r="N18" s="104"/>
      <c r="O18" s="104"/>
      <c r="P18" s="105"/>
      <c r="Q18" s="14"/>
      <c r="R18" s="44"/>
    </row>
    <row r="19" spans="3:18" ht="18" customHeight="1">
      <c r="C19" s="51" t="s">
        <v>0</v>
      </c>
      <c r="D19" s="19"/>
      <c r="E19" s="23" t="str">
        <f>IF(D19&gt;=2,"YES","NO")</f>
        <v>NO</v>
      </c>
      <c r="F19" s="118" t="s">
        <v>0</v>
      </c>
      <c r="G19" s="119"/>
      <c r="H19" s="19"/>
      <c r="I19" s="23" t="str">
        <f>IF(H19&gt;=2,"YES","NO")</f>
        <v>NO</v>
      </c>
      <c r="J19" s="34"/>
      <c r="K19" s="14"/>
      <c r="L19" s="57"/>
      <c r="M19" s="58" t="s">
        <v>23</v>
      </c>
      <c r="N19" s="58" t="s">
        <v>24</v>
      </c>
      <c r="O19" s="27" t="s">
        <v>34</v>
      </c>
      <c r="P19" s="59" t="s">
        <v>30</v>
      </c>
      <c r="Q19" s="12"/>
      <c r="R19" s="44"/>
    </row>
    <row r="20" spans="3:18" ht="15">
      <c r="C20" s="51" t="s">
        <v>1</v>
      </c>
      <c r="D20" s="19"/>
      <c r="E20" s="23" t="str">
        <f>IF(D20&gt;=2,"YES","NO")</f>
        <v>NO</v>
      </c>
      <c r="F20" s="118" t="s">
        <v>1</v>
      </c>
      <c r="G20" s="119"/>
      <c r="H20" s="19"/>
      <c r="I20" s="23" t="str">
        <f>IF(H20&gt;=2,"YES","NO")</f>
        <v>NO</v>
      </c>
      <c r="J20" s="34"/>
      <c r="K20" s="14"/>
      <c r="L20" s="60" t="s">
        <v>26</v>
      </c>
      <c r="M20" s="4">
        <v>5</v>
      </c>
      <c r="N20" s="4">
        <v>5</v>
      </c>
      <c r="O20" s="4">
        <v>9</v>
      </c>
      <c r="P20" s="61"/>
      <c r="Q20" s="12"/>
      <c r="R20" s="44"/>
    </row>
    <row r="21" spans="3:18" ht="15">
      <c r="C21" s="51" t="s">
        <v>2</v>
      </c>
      <c r="D21" s="19"/>
      <c r="E21" s="23" t="str">
        <f>IF(D21&gt;=2,"YES","NO")</f>
        <v>NO</v>
      </c>
      <c r="F21" s="118" t="s">
        <v>2</v>
      </c>
      <c r="G21" s="119"/>
      <c r="H21" s="19"/>
      <c r="I21" s="23" t="str">
        <f>IF(H21&gt;=2,"YES","NO")</f>
        <v>NO</v>
      </c>
      <c r="J21" s="34"/>
      <c r="K21" s="14"/>
      <c r="L21" s="60" t="s">
        <v>0</v>
      </c>
      <c r="M21" s="10"/>
      <c r="N21" s="10"/>
      <c r="O21" s="10"/>
      <c r="P21" s="28"/>
      <c r="Q21" s="11"/>
      <c r="R21" s="44"/>
    </row>
    <row r="22" spans="3:18" ht="15">
      <c r="C22" s="51" t="s">
        <v>3</v>
      </c>
      <c r="D22" s="19"/>
      <c r="E22" s="23" t="str">
        <f>IF(D22&gt;=2,"YES","NO")</f>
        <v>NO</v>
      </c>
      <c r="F22" s="118" t="s">
        <v>3</v>
      </c>
      <c r="G22" s="119"/>
      <c r="H22" s="19"/>
      <c r="I22" s="23" t="str">
        <f>IF(H22&gt;=2,"YES","NO")</f>
        <v>NO</v>
      </c>
      <c r="J22" s="34"/>
      <c r="K22" s="14"/>
      <c r="L22" s="60" t="s">
        <v>1</v>
      </c>
      <c r="M22" s="10"/>
      <c r="N22" s="10"/>
      <c r="O22" s="10"/>
      <c r="P22" s="28"/>
      <c r="Q22" s="11"/>
      <c r="R22" s="44"/>
    </row>
    <row r="23" spans="3:18" ht="15">
      <c r="C23" s="51" t="s">
        <v>4</v>
      </c>
      <c r="D23" s="19"/>
      <c r="E23" s="23" t="str">
        <f>IF(D23&gt;=2,"YES","NO")</f>
        <v>NO</v>
      </c>
      <c r="F23" s="118" t="s">
        <v>4</v>
      </c>
      <c r="G23" s="119"/>
      <c r="H23" s="19"/>
      <c r="I23" s="23" t="str">
        <f>IF(H23&gt;=2,"YES","NO")</f>
        <v>NO</v>
      </c>
      <c r="J23" s="34"/>
      <c r="K23" s="14"/>
      <c r="L23" s="60" t="s">
        <v>2</v>
      </c>
      <c r="M23" s="10"/>
      <c r="N23" s="10"/>
      <c r="O23" s="10"/>
      <c r="P23" s="28"/>
      <c r="Q23" s="11"/>
      <c r="R23" s="44"/>
    </row>
    <row r="24" spans="3:18" ht="15">
      <c r="C24" s="51" t="s">
        <v>31</v>
      </c>
      <c r="D24" s="26">
        <f>SUM(D19:D23)</f>
        <v>0</v>
      </c>
      <c r="E24" s="23" t="str">
        <f>IF(D24&gt;=10,"YES","NO")</f>
        <v>NO</v>
      </c>
      <c r="F24" s="118" t="s">
        <v>31</v>
      </c>
      <c r="G24" s="119"/>
      <c r="H24" s="26">
        <f>SUM(H19:H23)</f>
        <v>0</v>
      </c>
      <c r="I24" s="23" t="str">
        <f>IF(H24&gt;=10,"YES","NO")</f>
        <v>NO</v>
      </c>
      <c r="J24" s="34"/>
      <c r="K24" s="14"/>
      <c r="L24" s="60" t="s">
        <v>3</v>
      </c>
      <c r="M24" s="10"/>
      <c r="N24" s="10"/>
      <c r="O24" s="10"/>
      <c r="P24" s="28"/>
      <c r="Q24" s="11"/>
      <c r="R24" s="44"/>
    </row>
    <row r="25" spans="3:18" ht="15">
      <c r="C25" s="42"/>
      <c r="D25" s="14"/>
      <c r="E25" s="14"/>
      <c r="F25" s="14"/>
      <c r="G25" s="14"/>
      <c r="H25" s="14"/>
      <c r="I25" s="14"/>
      <c r="J25" s="14"/>
      <c r="K25" s="14"/>
      <c r="L25" s="60" t="s">
        <v>4</v>
      </c>
      <c r="M25" s="10"/>
      <c r="N25" s="10"/>
      <c r="O25" s="10"/>
      <c r="P25" s="28"/>
      <c r="Q25" s="11"/>
      <c r="R25" s="44"/>
    </row>
    <row r="26" spans="3:18" ht="15">
      <c r="C26" s="42"/>
      <c r="D26" s="34"/>
      <c r="E26" s="34"/>
      <c r="F26" s="34"/>
      <c r="G26" s="34"/>
      <c r="H26" s="34"/>
      <c r="I26" s="34"/>
      <c r="J26" s="34"/>
      <c r="K26" s="34"/>
      <c r="L26" s="60"/>
      <c r="M26" s="8">
        <f>SUM(M21:M25)</f>
        <v>0</v>
      </c>
      <c r="N26" s="8">
        <f>SUM(N21:N25)</f>
        <v>0</v>
      </c>
      <c r="O26" s="8">
        <f>SUM(O21:O25)+SUM(P21:P25)</f>
        <v>0</v>
      </c>
      <c r="P26" s="4"/>
      <c r="Q26" s="11"/>
      <c r="R26" s="44"/>
    </row>
    <row r="27" spans="3:18" ht="15.75" thickBot="1">
      <c r="C27" s="42"/>
      <c r="D27" s="34"/>
      <c r="E27" s="34"/>
      <c r="F27" s="34"/>
      <c r="G27" s="34"/>
      <c r="H27" s="34"/>
      <c r="I27" s="34"/>
      <c r="J27" s="34"/>
      <c r="K27" s="34"/>
      <c r="L27" s="62" t="s">
        <v>28</v>
      </c>
      <c r="M27" s="9" t="str">
        <f>IF(M26&gt;=$M$20,"YES","NO")</f>
        <v>NO</v>
      </c>
      <c r="N27" s="9" t="str">
        <f>IF(N26&gt;=$N$20,"YES","NO")</f>
        <v>NO</v>
      </c>
      <c r="O27" s="9" t="str">
        <f>IF(O26&gt;=$O$20,"YES","NO")</f>
        <v>NO</v>
      </c>
      <c r="P27" s="4"/>
      <c r="Q27" s="11"/>
      <c r="R27" s="44"/>
    </row>
    <row r="28" spans="3:18" ht="15.75" thickBot="1">
      <c r="C28" s="52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4"/>
    </row>
    <row r="29" spans="3:18" ht="15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</sheetData>
  <sheetProtection/>
  <mergeCells count="15">
    <mergeCell ref="L17:P17"/>
    <mergeCell ref="L18:P18"/>
    <mergeCell ref="D17:E18"/>
    <mergeCell ref="H17:I18"/>
    <mergeCell ref="F19:G19"/>
    <mergeCell ref="F20:G20"/>
    <mergeCell ref="A2:C2"/>
    <mergeCell ref="A4:C4"/>
    <mergeCell ref="A6:C6"/>
    <mergeCell ref="A8:C8"/>
    <mergeCell ref="A10:C10"/>
    <mergeCell ref="F24:G24"/>
    <mergeCell ref="F21:G21"/>
    <mergeCell ref="F22:G22"/>
    <mergeCell ref="F23:G23"/>
  </mergeCells>
  <conditionalFormatting sqref="M21:O25">
    <cfRule type="cellIs" priority="8" dxfId="5" operator="equal" stopIfTrue="1">
      <formula>0</formula>
    </cfRule>
    <cfRule type="cellIs" priority="9" dxfId="8" operator="equal" stopIfTrue="1">
      <formula>0</formula>
    </cfRule>
    <cfRule type="cellIs" priority="10" dxfId="7" operator="greaterThan" stopIfTrue="1">
      <formula>0.9999</formula>
    </cfRule>
    <cfRule type="cellIs" priority="11" dxfId="25" operator="between" stopIfTrue="1">
      <formula>0.00001</formula>
      <formula>0.9999</formula>
    </cfRule>
  </conditionalFormatting>
  <conditionalFormatting sqref="M27:P27">
    <cfRule type="cellIs" priority="6" dxfId="6" operator="equal" stopIfTrue="1">
      <formula>"YES"</formula>
    </cfRule>
    <cfRule type="cellIs" priority="7" dxfId="5" operator="equal" stopIfTrue="1">
      <formula>"NO"</formula>
    </cfRule>
  </conditionalFormatting>
  <conditionalFormatting sqref="P2:P10">
    <cfRule type="cellIs" priority="5" dxfId="26" operator="equal" stopIfTrue="1">
      <formula>"YES"</formula>
    </cfRule>
  </conditionalFormatting>
  <conditionalFormatting sqref="U2:U10">
    <cfRule type="cellIs" priority="4" dxfId="26" operator="equal" stopIfTrue="1">
      <formula>"yes"</formula>
    </cfRule>
  </conditionalFormatting>
  <conditionalFormatting sqref="E19:E24">
    <cfRule type="cellIs" priority="3" dxfId="26" operator="equal" stopIfTrue="1">
      <formula>"yes"</formula>
    </cfRule>
  </conditionalFormatting>
  <conditionalFormatting sqref="I19:I24">
    <cfRule type="cellIs" priority="2" dxfId="26" operator="equal" stopIfTrue="1">
      <formula>"yes"</formula>
    </cfRule>
  </conditionalFormatting>
  <conditionalFormatting sqref="D13:N13">
    <cfRule type="cellIs" priority="1" dxfId="26" operator="equal" stopIfTrue="1">
      <formula>"yes"</formula>
    </cfRule>
  </conditionalFormatting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Maine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Hartley, David</dc:creator>
  <cp:keywords/>
  <dc:description/>
  <cp:lastModifiedBy>Nadeau, Paula</cp:lastModifiedBy>
  <cp:lastPrinted>2017-08-02T12:19:00Z</cp:lastPrinted>
  <dcterms:created xsi:type="dcterms:W3CDTF">2013-02-11T14:11:04Z</dcterms:created>
  <dcterms:modified xsi:type="dcterms:W3CDTF">2018-09-13T16:01:58Z</dcterms:modified>
  <cp:category/>
  <cp:version/>
  <cp:contentType/>
  <cp:contentStatus/>
</cp:coreProperties>
</file>